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445" activeTab="0"/>
  </bookViews>
  <sheets>
    <sheet name="Blok I" sheetId="1" r:id="rId1"/>
    <sheet name="Blok II" sheetId="2" r:id="rId2"/>
    <sheet name="Blok III" sheetId="3" r:id="rId3"/>
    <sheet name="Blok IV" sheetId="4" r:id="rId4"/>
    <sheet name="Blok V" sheetId="5" r:id="rId5"/>
  </sheets>
  <definedNames>
    <definedName name="Program_Turnieju" localSheetId="2">'Blok III'!#REF!</definedName>
    <definedName name="Program_Turnieju_1" localSheetId="0">'Blok I'!$A$7:$A$21</definedName>
    <definedName name="Program_Turnieju_1" localSheetId="1">'Blok II'!$A$2:$A$19</definedName>
    <definedName name="Program_Turnieju_1" localSheetId="2">'Blok III'!$A$2:$A$17</definedName>
    <definedName name="Program_Turnieju_1" localSheetId="3">'Blok IV'!$A$2:$A$17</definedName>
    <definedName name="Program_Turnieju_1" localSheetId="4">'Blok V'!$A$2:$A$17</definedName>
    <definedName name="Program_Turnieju_2" localSheetId="0">'Blok I'!$A$2:$A$20</definedName>
    <definedName name="Program_Turnieju_I" localSheetId="0">'Blok I'!$H$3:$I$19</definedName>
    <definedName name="Program_Turnieju_III" localSheetId="2">'Blok III'!$I$2:$J$12</definedName>
    <definedName name="Program_Turnieju1" localSheetId="1">'Blok II'!#REF!</definedName>
    <definedName name="Program_TurniejuI_I" localSheetId="3">'Blok IV'!#REF!</definedName>
  </definedNames>
  <calcPr fullCalcOnLoad="1"/>
</workbook>
</file>

<file path=xl/sharedStrings.xml><?xml version="1.0" encoding="utf-8"?>
<sst xmlns="http://schemas.openxmlformats.org/spreadsheetml/2006/main" count="95" uniqueCount="66">
  <si>
    <t>czas rozpoczęcia</t>
  </si>
  <si>
    <t xml:space="preserve">Rozpoczęcie </t>
  </si>
  <si>
    <t>Ogłoszenie wyników</t>
  </si>
  <si>
    <t>Zakończenie turnieju</t>
  </si>
  <si>
    <t>ilość tańcy</t>
  </si>
  <si>
    <t>ilość grup</t>
  </si>
  <si>
    <t>czas trwania</t>
  </si>
  <si>
    <t>PROGRAM TURNIEJU - GALA</t>
  </si>
  <si>
    <t>PROGRAM TURNIEJU - BLOK I</t>
  </si>
  <si>
    <t>PROGRAM TURNIEJU - BLOK II</t>
  </si>
  <si>
    <t>F 14-15 E+F ST</t>
  </si>
  <si>
    <t>F 14-15 E+F LA</t>
  </si>
  <si>
    <t>PROGRAM TURNIEJU - BLOK III</t>
  </si>
  <si>
    <t> 14-15 (Junior 2) D ST PREMIUM</t>
  </si>
  <si>
    <t>14-15 (Junior 2) D LA PREMIUM</t>
  </si>
  <si>
    <t>16-18  Open LA Grand Prix 1/4</t>
  </si>
  <si>
    <t>16-18  Open LA Grand Prix 1/2</t>
  </si>
  <si>
    <t> 19+  Open ST Grand Prix 1/8</t>
  </si>
  <si>
    <t> 19+  Open ST Grand Prix 1/4</t>
  </si>
  <si>
    <t> 19+  Open ST Grand Prix 1/2</t>
  </si>
  <si>
    <t> 16+ (Powyżej 15) C LA PREMIUM</t>
  </si>
  <si>
    <t> 16-18 (Młodzież) Open ST Grand Prix 1/4</t>
  </si>
  <si>
    <t> 19+  Open ST Grand Prix F</t>
  </si>
  <si>
    <t>16-18 (Młodzież) Open ST Grand Prix 1/2</t>
  </si>
  <si>
    <t>16-18 (Młodzież) Open ST Grand Prix F</t>
  </si>
  <si>
    <t>19+ (Powyżej 18) Open LA Grand Prix Polski 1/8</t>
  </si>
  <si>
    <t>19+ (Powyżej 18) Open LA Grand Prix Polski 1/4</t>
  </si>
  <si>
    <t>19+ (Powyżej 18) Open LA Grand Prix Polski 1/2</t>
  </si>
  <si>
    <t>19+ (Powyżej 18) Open LA Grand Prix Polski F</t>
  </si>
  <si>
    <t>16-18  Open LA Grand Prix F</t>
  </si>
  <si>
    <t>PROGRAM TURNIEJU - BLOK IV</t>
  </si>
  <si>
    <t>12-13  Open ST Grand Prix 1/2</t>
  </si>
  <si>
    <t>12-13  Open LA Grand Prix 1/2</t>
  </si>
  <si>
    <t>16-20  Open ST Grand Prix 1/4</t>
  </si>
  <si>
    <t>16-20  Open LA Grand Prix 1/2</t>
  </si>
  <si>
    <t>12-13  Open ST Grand Prix F</t>
  </si>
  <si>
    <t>12-13  Open LA Grand Prix F</t>
  </si>
  <si>
    <t>16-20  Open ST Grand Prix 1/2</t>
  </si>
  <si>
    <t>16-20  Open LA Grand Prix F</t>
  </si>
  <si>
    <t>16-20  Open ST Grand Prix F</t>
  </si>
  <si>
    <t>14-15 (Junior 2) Open ST Grand Prix Polski 1/4</t>
  </si>
  <si>
    <t> 14-15 (Junior 2) Open LA Grand Prix Polski 1/4</t>
  </si>
  <si>
    <t>14-15 (Junior 2) Open ST Grand Prix Polski 1/2</t>
  </si>
  <si>
    <t> 14-15 (Junior 2) Open LA Grand Prix Polski 1/2</t>
  </si>
  <si>
    <t>14-15 (Junior 2) Open ST Grand Prix Polski F</t>
  </si>
  <si>
    <t> 14-15 (Junior 2) Open LA Grand Prix Polski F</t>
  </si>
  <si>
    <t>16+ (Powyżej 15) D ST PREMIUM F</t>
  </si>
  <si>
    <t>16+ (Powyżej 15) D LA PREMIUM F</t>
  </si>
  <si>
    <t>14-15 (Junior 2) C ST PREMIUM F</t>
  </si>
  <si>
    <t>14-15 (Junior 2) C LA PREMIUM 1/2</t>
  </si>
  <si>
    <t>14-15 (Junior 2) C LA PREMIUM F</t>
  </si>
  <si>
    <t>16+ (Powyżej 15) B ST PREMIUM 1/2</t>
  </si>
  <si>
    <t>16+ (Powyżej 15) B LA PREMIUM 1/2</t>
  </si>
  <si>
    <t>16+ (Powyżej 15) B ST PREMIUM F</t>
  </si>
  <si>
    <t>16+ (Powyżej 15) B LA PREMIUM F</t>
  </si>
  <si>
    <t>10-11  Open KOMB 4 ST Grand F</t>
  </si>
  <si>
    <t>10-11  Open KOMB 4 LA Grand F</t>
  </si>
  <si>
    <t>10-11/ 12-13 H KOMB ST Wstępna</t>
  </si>
  <si>
    <t>10-11/ 12-13 H KOMB LA Wstępna</t>
  </si>
  <si>
    <t xml:space="preserve">10-11/ 12-13 H KOMB LA </t>
  </si>
  <si>
    <t xml:space="preserve">10-11/ 12-13 H KOMB ST </t>
  </si>
  <si>
    <t xml:space="preserve">10-11/ 12-13(Juvenile 2) G KOMB 3 ST </t>
  </si>
  <si>
    <t>10-11/ 12-13(Juvenile 2) G KOMB 3 LA</t>
  </si>
  <si>
    <t>8-9 Open</t>
  </si>
  <si>
    <t>12-13  E KOMB 4 ST / 14-15E ST</t>
  </si>
  <si>
    <t>12-13  E KOMB 4 LA / 14-15 E LA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</si>
</sst>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[h]:mm:ss;@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4"/>
      <name val="Czcionka tekstu podstawowego"/>
      <family val="2"/>
    </font>
    <font>
      <sz val="12"/>
      <name val="Arial"/>
      <family val="2"/>
    </font>
    <font>
      <u val="single"/>
      <sz val="11"/>
      <color indexed="12"/>
      <name val="Czcionka tekstu podstawowego"/>
      <family val="2"/>
    </font>
    <font>
      <b/>
      <sz val="11"/>
      <color indexed="8"/>
      <name val="Czcionka tekstu podstawowego"/>
      <family val="0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2"/>
    </font>
    <font>
      <u val="single"/>
      <sz val="11"/>
      <color indexed="10"/>
      <name val="Czcionka tekstu podstawowego"/>
      <family val="2"/>
    </font>
    <font>
      <u val="single"/>
      <sz val="11"/>
      <color indexed="51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1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8"/>
      <name val="Calibri"/>
      <family val="2"/>
    </font>
    <font>
      <sz val="12"/>
      <color indexed="63"/>
      <name val="Arial"/>
      <family val="2"/>
    </font>
    <font>
      <sz val="10"/>
      <color indexed="25"/>
      <name val="Consolas"/>
      <family val="3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b/>
      <sz val="14"/>
      <color theme="1"/>
      <name val="Czcionka tekstu podstawowego"/>
      <family val="2"/>
    </font>
    <font>
      <u val="single"/>
      <sz val="11"/>
      <color rgb="FFFF0000"/>
      <name val="Czcionka tekstu podstawowego"/>
      <family val="2"/>
    </font>
    <font>
      <u val="single"/>
      <sz val="11"/>
      <color rgb="FFFFC000"/>
      <name val="Czcionka tekstu podstawowego"/>
      <family val="2"/>
    </font>
    <font>
      <sz val="11"/>
      <color rgb="FFC00000"/>
      <name val="Czcionka tekstu podstawowego"/>
      <family val="2"/>
    </font>
    <font>
      <sz val="11"/>
      <color rgb="FF00B050"/>
      <name val="Czcionka tekstu podstawowego"/>
      <family val="2"/>
    </font>
    <font>
      <sz val="11"/>
      <color rgb="FFFFC000"/>
      <name val="Czcionka tekstu podstawowego"/>
      <family val="2"/>
    </font>
    <font>
      <sz val="11"/>
      <color theme="1"/>
      <name val="Calibri"/>
      <family val="2"/>
    </font>
    <font>
      <sz val="12"/>
      <color rgb="FF333333"/>
      <name val="Arial"/>
      <family val="2"/>
    </font>
    <font>
      <sz val="10"/>
      <color rgb="FFC7254E"/>
      <name val="Consolas"/>
      <family val="3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35" fillId="0" borderId="0" xfId="44" applyAlignment="1" applyProtection="1">
      <alignment/>
      <protection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wrapText="1"/>
    </xf>
    <xf numFmtId="16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left"/>
    </xf>
    <xf numFmtId="0" fontId="43" fillId="0" borderId="10" xfId="0" applyFont="1" applyFill="1" applyBorder="1" applyAlignment="1">
      <alignment vertical="center"/>
    </xf>
    <xf numFmtId="165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/>
    </xf>
    <xf numFmtId="164" fontId="0" fillId="0" borderId="10" xfId="0" applyNumberFormat="1" applyFill="1" applyBorder="1" applyAlignment="1">
      <alignment vertical="center"/>
    </xf>
    <xf numFmtId="0" fontId="35" fillId="0" borderId="0" xfId="44" applyAlignment="1" applyProtection="1">
      <alignment horizontal="center" wrapText="1"/>
      <protection/>
    </xf>
    <xf numFmtId="0" fontId="0" fillId="33" borderId="0" xfId="0" applyFill="1" applyAlignment="1">
      <alignment vertical="center"/>
    </xf>
    <xf numFmtId="0" fontId="2" fillId="0" borderId="0" xfId="0" applyFont="1" applyFill="1" applyAlignment="1">
      <alignment/>
    </xf>
    <xf numFmtId="0" fontId="43" fillId="0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50" fillId="0" borderId="0" xfId="44" applyFont="1" applyAlignment="1" applyProtection="1">
      <alignment/>
      <protection/>
    </xf>
    <xf numFmtId="0" fontId="51" fillId="0" borderId="0" xfId="44" applyFont="1" applyAlignment="1" applyProtection="1">
      <alignment/>
      <protection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/>
    </xf>
    <xf numFmtId="0" fontId="5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55" fillId="0" borderId="0" xfId="0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4" fillId="0" borderId="10" xfId="0" applyFont="1" applyFill="1" applyBorder="1" applyAlignment="1">
      <alignment/>
    </xf>
    <xf numFmtId="0" fontId="56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horizontal="left" wrapText="1" indent="1"/>
    </xf>
    <xf numFmtId="0" fontId="58" fillId="0" borderId="0" xfId="0" applyFont="1" applyAlignment="1">
      <alignment wrapText="1"/>
    </xf>
    <xf numFmtId="0" fontId="56" fillId="0" borderId="0" xfId="0" applyFont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B1">
      <selection activeCell="H1" sqref="H1"/>
    </sheetView>
  </sheetViews>
  <sheetFormatPr defaultColWidth="8.796875" defaultRowHeight="14.25"/>
  <cols>
    <col min="1" max="1" width="3" style="8" customWidth="1"/>
    <col min="2" max="2" width="38.59765625" style="8" customWidth="1"/>
    <col min="3" max="3" width="10.8984375" style="8" customWidth="1"/>
    <col min="4" max="4" width="5.09765625" style="8" customWidth="1"/>
    <col min="5" max="5" width="4.69921875" style="8" customWidth="1"/>
    <col min="6" max="6" width="6" style="8" customWidth="1"/>
    <col min="7" max="7" width="5.09765625" style="13" customWidth="1"/>
    <col min="8" max="8" width="8.8984375" style="8" customWidth="1"/>
    <col min="9" max="9" width="52.8984375" style="8" customWidth="1"/>
    <col min="10" max="16384" width="9" style="8" customWidth="1"/>
  </cols>
  <sheetData>
    <row r="1" spans="1:7" ht="30.75" customHeight="1">
      <c r="A1" s="36"/>
      <c r="B1" s="29" t="s">
        <v>8</v>
      </c>
      <c r="C1" s="30" t="s">
        <v>0</v>
      </c>
      <c r="D1" s="31" t="s">
        <v>4</v>
      </c>
      <c r="E1" s="31" t="s">
        <v>5</v>
      </c>
      <c r="F1" s="19" t="s">
        <v>6</v>
      </c>
      <c r="G1" s="16"/>
    </row>
    <row r="2" spans="1:11" ht="21" customHeight="1">
      <c r="A2" s="32"/>
      <c r="B2" s="32" t="s">
        <v>1</v>
      </c>
      <c r="C2" s="33">
        <v>0.375</v>
      </c>
      <c r="D2" s="34"/>
      <c r="E2" s="34"/>
      <c r="F2" s="5"/>
      <c r="G2" s="9">
        <v>0.006944444444444444</v>
      </c>
      <c r="J2" s="28"/>
      <c r="K2" s="37"/>
    </row>
    <row r="3" spans="1:14" ht="15">
      <c r="A3" s="8">
        <v>1</v>
      </c>
      <c r="B3" s="60" t="s">
        <v>57</v>
      </c>
      <c r="C3" s="33">
        <f aca="true" t="shared" si="0" ref="C3:C28">C2+G2</f>
        <v>0.3819444444444444</v>
      </c>
      <c r="D3" s="34">
        <v>2</v>
      </c>
      <c r="E3" s="34">
        <v>1</v>
      </c>
      <c r="F3" s="39">
        <v>2.001215277777778</v>
      </c>
      <c r="G3" s="33">
        <f>IF(ISTEXT(B7),(D3*E3*F3),0)</f>
        <v>4.002430555555556</v>
      </c>
      <c r="J3" s="49"/>
      <c r="K3" s="37"/>
      <c r="L3" s="50"/>
      <c r="N3" s="51" t="s">
        <v>10</v>
      </c>
    </row>
    <row r="4" spans="1:14" ht="15">
      <c r="A4" s="8">
        <v>2</v>
      </c>
      <c r="B4" s="60" t="s">
        <v>61</v>
      </c>
      <c r="C4" s="33">
        <f t="shared" si="0"/>
        <v>4.384375</v>
      </c>
      <c r="D4" s="34">
        <v>3</v>
      </c>
      <c r="E4" s="34">
        <v>1</v>
      </c>
      <c r="F4" s="39">
        <v>2.001215277777778</v>
      </c>
      <c r="G4" s="33">
        <f>IF(ISTEXT(B3),(D4*E4*F4),0)</f>
        <v>6.003645833333334</v>
      </c>
      <c r="I4" s="61"/>
      <c r="J4" s="49"/>
      <c r="K4" s="37"/>
      <c r="L4" s="50"/>
      <c r="N4" s="51" t="s">
        <v>11</v>
      </c>
    </row>
    <row r="5" spans="1:12" ht="15">
      <c r="A5" s="8">
        <v>3</v>
      </c>
      <c r="B5" s="60" t="s">
        <v>64</v>
      </c>
      <c r="C5" s="33">
        <f t="shared" si="0"/>
        <v>10.388020833333334</v>
      </c>
      <c r="D5" s="34">
        <v>4</v>
      </c>
      <c r="E5" s="34">
        <v>1</v>
      </c>
      <c r="F5" s="39">
        <v>2.001215277777778</v>
      </c>
      <c r="G5" s="33">
        <f>IF(ISTEXT(B4),(D5*E5*F5),0)</f>
        <v>8.004861111111111</v>
      </c>
      <c r="I5" s="61"/>
      <c r="J5" s="49"/>
      <c r="K5" s="37"/>
      <c r="L5" s="50"/>
    </row>
    <row r="6" spans="1:12" ht="14.25">
      <c r="A6" s="8">
        <v>4</v>
      </c>
      <c r="B6" s="58" t="s">
        <v>63</v>
      </c>
      <c r="C6" s="33">
        <f t="shared" si="0"/>
        <v>18.392881944444447</v>
      </c>
      <c r="D6" s="34">
        <v>3</v>
      </c>
      <c r="E6" s="34">
        <v>1</v>
      </c>
      <c r="F6" s="39">
        <v>2.001215277777778</v>
      </c>
      <c r="G6" s="33">
        <f>IF(ISTEXT(B5),(D6*E6*F6),0)</f>
        <v>6.003645833333334</v>
      </c>
      <c r="I6" s="61"/>
      <c r="J6" s="49"/>
      <c r="K6" s="37"/>
      <c r="L6" s="50"/>
    </row>
    <row r="7" spans="1:12" ht="15">
      <c r="A7" s="56">
        <v>5</v>
      </c>
      <c r="B7" s="60" t="s">
        <v>58</v>
      </c>
      <c r="C7" s="33">
        <f t="shared" si="0"/>
        <v>24.39652777777778</v>
      </c>
      <c r="D7" s="34">
        <v>2</v>
      </c>
      <c r="E7" s="34">
        <v>1</v>
      </c>
      <c r="F7" s="39">
        <v>2.001215277777778</v>
      </c>
      <c r="G7" s="33">
        <f>IF(ISTEXT(B6),(D7*E7*F7),0)</f>
        <v>4.002430555555556</v>
      </c>
      <c r="I7" s="61"/>
      <c r="K7" s="37"/>
      <c r="L7" s="37"/>
    </row>
    <row r="8" spans="1:11" ht="15">
      <c r="A8" s="8">
        <v>6</v>
      </c>
      <c r="B8" s="60" t="s">
        <v>62</v>
      </c>
      <c r="C8" s="33">
        <f t="shared" si="0"/>
        <v>28.398958333333336</v>
      </c>
      <c r="D8" s="34">
        <v>3</v>
      </c>
      <c r="E8" s="34">
        <v>1</v>
      </c>
      <c r="F8" s="39">
        <v>2.001215277777778</v>
      </c>
      <c r="G8" s="33">
        <f>IF(ISTEXT(#REF!),(D8*E8*F8),0)</f>
        <v>0</v>
      </c>
      <c r="H8" s="56"/>
      <c r="I8" s="61"/>
      <c r="J8" s="52"/>
      <c r="K8" s="37"/>
    </row>
    <row r="9" spans="1:11" ht="15">
      <c r="A9" s="8">
        <v>7</v>
      </c>
      <c r="B9" s="60" t="s">
        <v>59</v>
      </c>
      <c r="C9" s="33">
        <f t="shared" si="0"/>
        <v>28.398958333333336</v>
      </c>
      <c r="D9" s="34">
        <v>2</v>
      </c>
      <c r="E9" s="34">
        <v>1</v>
      </c>
      <c r="F9" s="39">
        <v>2.001215277777778</v>
      </c>
      <c r="G9" s="33">
        <f>IF(ISTEXT(B10),(D9*E9*F9),0)</f>
        <v>4.002430555555556</v>
      </c>
      <c r="I9" s="61"/>
      <c r="J9" s="52"/>
      <c r="K9" s="37"/>
    </row>
    <row r="10" spans="1:12" ht="15">
      <c r="A10" s="8">
        <v>8</v>
      </c>
      <c r="B10" s="60" t="s">
        <v>65</v>
      </c>
      <c r="C10" s="33">
        <f t="shared" si="0"/>
        <v>32.40138888888889</v>
      </c>
      <c r="D10" s="34">
        <v>4</v>
      </c>
      <c r="E10" s="34">
        <v>1</v>
      </c>
      <c r="F10" s="39">
        <v>2.001215277777778</v>
      </c>
      <c r="G10" s="33">
        <f>IF(ISTEXT(B9),(D10*E10*F10),0)</f>
        <v>8.004861111111111</v>
      </c>
      <c r="I10" s="61"/>
      <c r="J10" s="52"/>
      <c r="K10" s="37"/>
      <c r="L10" s="23"/>
    </row>
    <row r="11" spans="1:9" ht="14.25">
      <c r="A11" s="8">
        <v>9</v>
      </c>
      <c r="B11" s="58" t="s">
        <v>63</v>
      </c>
      <c r="C11" s="33">
        <f t="shared" si="0"/>
        <v>40.40625</v>
      </c>
      <c r="D11" s="34">
        <v>3</v>
      </c>
      <c r="E11" s="34">
        <v>1</v>
      </c>
      <c r="F11" s="39">
        <v>2.001215277777778</v>
      </c>
      <c r="G11" s="33">
        <f>IF(ISTEXT(B12),(D11*E11*F11),0)</f>
        <v>6.003645833333334</v>
      </c>
      <c r="I11" s="61"/>
    </row>
    <row r="12" spans="1:7" ht="15">
      <c r="A12" s="8">
        <v>10</v>
      </c>
      <c r="B12" s="60" t="s">
        <v>60</v>
      </c>
      <c r="C12" s="33">
        <f t="shared" si="0"/>
        <v>46.40989583333334</v>
      </c>
      <c r="D12" s="34">
        <v>2</v>
      </c>
      <c r="E12" s="34">
        <v>1</v>
      </c>
      <c r="F12" s="39">
        <v>2.001215277777778</v>
      </c>
      <c r="G12" s="33">
        <f>IF(ISTEXT(B8),(D12*E12*F12),0)</f>
        <v>4.002430555555556</v>
      </c>
    </row>
    <row r="13" spans="1:11" ht="14.25">
      <c r="A13" s="8">
        <v>11</v>
      </c>
      <c r="C13" s="33">
        <f t="shared" si="0"/>
        <v>50.41232638888889</v>
      </c>
      <c r="D13" s="34"/>
      <c r="E13" s="34"/>
      <c r="F13" s="39">
        <v>2.001215277777778</v>
      </c>
      <c r="G13" s="33">
        <f>IF(ISTEXT(B11),(D13*E13*F13),0)</f>
        <v>0</v>
      </c>
      <c r="K13" s="17"/>
    </row>
    <row r="14" spans="1:11" ht="14.25">
      <c r="A14" s="8">
        <v>12</v>
      </c>
      <c r="B14" s="58"/>
      <c r="C14" s="33">
        <f t="shared" si="0"/>
        <v>50.41232638888889</v>
      </c>
      <c r="D14" s="34"/>
      <c r="E14" s="34"/>
      <c r="F14" s="39">
        <v>2.001215277777778</v>
      </c>
      <c r="G14" s="33">
        <f aca="true" t="shared" si="1" ref="G14:G27">IF(ISTEXT(B14),(D14*E14*F14),0)</f>
        <v>0</v>
      </c>
      <c r="K14"/>
    </row>
    <row r="15" spans="1:10" ht="14.25">
      <c r="A15" s="8">
        <v>13</v>
      </c>
      <c r="B15" s="58"/>
      <c r="C15" s="33">
        <f t="shared" si="0"/>
        <v>50.41232638888889</v>
      </c>
      <c r="D15" s="34"/>
      <c r="E15" s="34"/>
      <c r="F15" s="39">
        <v>2.001215277777778</v>
      </c>
      <c r="G15" s="33">
        <f t="shared" si="1"/>
        <v>0</v>
      </c>
      <c r="J15"/>
    </row>
    <row r="16" spans="1:7" ht="14.25">
      <c r="A16" s="32">
        <v>14</v>
      </c>
      <c r="B16" s="58"/>
      <c r="C16" s="33">
        <f t="shared" si="0"/>
        <v>50.41232638888889</v>
      </c>
      <c r="D16" s="34"/>
      <c r="E16" s="34"/>
      <c r="F16" s="39">
        <v>2.001215277777778</v>
      </c>
      <c r="G16" s="33">
        <f t="shared" si="1"/>
        <v>0</v>
      </c>
    </row>
    <row r="17" spans="1:7" ht="14.25" hidden="1">
      <c r="A17" s="32">
        <v>15</v>
      </c>
      <c r="B17" s="32"/>
      <c r="C17" s="33">
        <f t="shared" si="0"/>
        <v>50.41232638888889</v>
      </c>
      <c r="D17" s="5"/>
      <c r="E17" s="5">
        <v>1</v>
      </c>
      <c r="F17" s="39">
        <v>2.0012731481481483</v>
      </c>
      <c r="G17" s="10">
        <f t="shared" si="1"/>
        <v>0</v>
      </c>
    </row>
    <row r="18" spans="1:7" ht="14.25" hidden="1">
      <c r="A18" s="32">
        <v>16</v>
      </c>
      <c r="B18" s="41"/>
      <c r="C18" s="33">
        <f t="shared" si="0"/>
        <v>50.41232638888889</v>
      </c>
      <c r="D18" s="5"/>
      <c r="E18" s="5">
        <v>1</v>
      </c>
      <c r="F18" s="39">
        <v>2.0012731481481483</v>
      </c>
      <c r="G18" s="10">
        <f t="shared" si="1"/>
        <v>0</v>
      </c>
    </row>
    <row r="19" spans="1:7" ht="14.25" hidden="1">
      <c r="A19" s="32">
        <v>17</v>
      </c>
      <c r="C19" s="33">
        <f t="shared" si="0"/>
        <v>50.41232638888889</v>
      </c>
      <c r="D19" s="34"/>
      <c r="E19" s="34">
        <v>2</v>
      </c>
      <c r="F19" s="39">
        <v>2.0012731481481483</v>
      </c>
      <c r="G19" s="33">
        <f t="shared" si="1"/>
        <v>0</v>
      </c>
    </row>
    <row r="20" spans="1:7" ht="14.25" hidden="1">
      <c r="A20" s="32">
        <v>18</v>
      </c>
      <c r="C20" s="33">
        <f t="shared" si="0"/>
        <v>50.41232638888889</v>
      </c>
      <c r="D20" s="34"/>
      <c r="E20" s="34">
        <v>2</v>
      </c>
      <c r="F20" s="39">
        <v>2.0012731481481483</v>
      </c>
      <c r="G20" s="33">
        <f t="shared" si="1"/>
        <v>0</v>
      </c>
    </row>
    <row r="21" spans="1:7" ht="14.25" hidden="1">
      <c r="A21" s="32">
        <v>19</v>
      </c>
      <c r="C21" s="33">
        <f t="shared" si="0"/>
        <v>50.41232638888889</v>
      </c>
      <c r="D21" s="34"/>
      <c r="E21" s="34">
        <v>2</v>
      </c>
      <c r="F21" s="39">
        <v>2.0012731481481483</v>
      </c>
      <c r="G21" s="33">
        <f t="shared" si="1"/>
        <v>0</v>
      </c>
    </row>
    <row r="22" spans="1:7" ht="14.25" hidden="1">
      <c r="A22" s="32">
        <v>20</v>
      </c>
      <c r="C22" s="33">
        <f t="shared" si="0"/>
        <v>50.41232638888889</v>
      </c>
      <c r="D22" s="34"/>
      <c r="E22" s="34">
        <v>1</v>
      </c>
      <c r="F22" s="39">
        <v>2.0012731481481483</v>
      </c>
      <c r="G22" s="33">
        <f t="shared" si="1"/>
        <v>0</v>
      </c>
    </row>
    <row r="23" spans="1:7" ht="14.25" hidden="1">
      <c r="A23" s="32">
        <v>21</v>
      </c>
      <c r="C23" s="33">
        <f t="shared" si="0"/>
        <v>50.41232638888889</v>
      </c>
      <c r="D23" s="34"/>
      <c r="E23" s="34">
        <v>1</v>
      </c>
      <c r="F23" s="39">
        <v>2.0012731481481483</v>
      </c>
      <c r="G23" s="33">
        <f t="shared" si="1"/>
        <v>0</v>
      </c>
    </row>
    <row r="24" spans="1:7" ht="14.25" hidden="1">
      <c r="A24" s="32">
        <v>22</v>
      </c>
      <c r="C24" s="33">
        <f t="shared" si="0"/>
        <v>50.41232638888889</v>
      </c>
      <c r="D24" s="34"/>
      <c r="E24" s="34">
        <v>1</v>
      </c>
      <c r="F24" s="39">
        <v>2.0012731481481483</v>
      </c>
      <c r="G24" s="33">
        <f t="shared" si="1"/>
        <v>0</v>
      </c>
    </row>
    <row r="25" spans="1:10" ht="14.25" hidden="1">
      <c r="A25" s="32">
        <v>23</v>
      </c>
      <c r="C25" s="33">
        <f t="shared" si="0"/>
        <v>50.41232638888889</v>
      </c>
      <c r="D25" s="34"/>
      <c r="E25" s="34">
        <v>1</v>
      </c>
      <c r="F25" s="39">
        <v>2.0012731481481483</v>
      </c>
      <c r="G25" s="33">
        <f t="shared" si="1"/>
        <v>0</v>
      </c>
      <c r="J25" s="40"/>
    </row>
    <row r="26" spans="1:10" ht="14.25" hidden="1">
      <c r="A26" s="32">
        <v>24</v>
      </c>
      <c r="C26" s="33">
        <f t="shared" si="0"/>
        <v>50.41232638888889</v>
      </c>
      <c r="D26" s="34"/>
      <c r="E26" s="34">
        <v>1</v>
      </c>
      <c r="F26" s="39">
        <v>2.0012731481481483</v>
      </c>
      <c r="G26" s="33">
        <f t="shared" si="1"/>
        <v>0</v>
      </c>
      <c r="J26" s="40"/>
    </row>
    <row r="27" spans="2:10" ht="14.25">
      <c r="B27" s="32" t="s">
        <v>2</v>
      </c>
      <c r="C27" s="33">
        <f t="shared" si="0"/>
        <v>50.41232638888889</v>
      </c>
      <c r="D27" s="34">
        <v>1</v>
      </c>
      <c r="E27" s="34">
        <v>1</v>
      </c>
      <c r="F27" s="10">
        <v>0.013888888888888888</v>
      </c>
      <c r="G27" s="9">
        <f t="shared" si="1"/>
        <v>0.013888888888888888</v>
      </c>
      <c r="J27" s="40"/>
    </row>
    <row r="28" spans="2:10" ht="14.25">
      <c r="B28" s="32" t="s">
        <v>3</v>
      </c>
      <c r="C28" s="33">
        <f t="shared" si="0"/>
        <v>50.42621527777778</v>
      </c>
      <c r="D28" s="34"/>
      <c r="E28" s="34"/>
      <c r="F28" s="5"/>
      <c r="G28" s="7"/>
      <c r="J28" s="40"/>
    </row>
    <row r="29" ht="14.25">
      <c r="J29" s="4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I3" sqref="I3:I9"/>
    </sheetView>
  </sheetViews>
  <sheetFormatPr defaultColWidth="8.796875" defaultRowHeight="14.25"/>
  <cols>
    <col min="1" max="1" width="4.59765625" style="8" customWidth="1"/>
    <col min="2" max="2" width="55.59765625" style="8" customWidth="1"/>
    <col min="3" max="3" width="11.19921875" style="8" customWidth="1"/>
    <col min="4" max="4" width="5.59765625" style="8" customWidth="1"/>
    <col min="5" max="5" width="5.3984375" style="8" customWidth="1"/>
    <col min="6" max="6" width="6.5" style="8" customWidth="1"/>
    <col min="7" max="7" width="5.69921875" style="13" customWidth="1"/>
    <col min="8" max="8" width="8.8984375" style="8" customWidth="1"/>
    <col min="9" max="9" width="57.3984375" style="8" customWidth="1"/>
    <col min="10" max="16384" width="9" style="8" customWidth="1"/>
  </cols>
  <sheetData>
    <row r="1" spans="1:7" ht="30.75" customHeight="1">
      <c r="A1" s="36"/>
      <c r="B1" s="29" t="s">
        <v>9</v>
      </c>
      <c r="C1" s="30" t="s">
        <v>0</v>
      </c>
      <c r="D1" s="31" t="s">
        <v>4</v>
      </c>
      <c r="E1" s="31" t="s">
        <v>5</v>
      </c>
      <c r="F1" s="19" t="s">
        <v>6</v>
      </c>
      <c r="G1" s="16"/>
    </row>
    <row r="2" spans="1:11" ht="14.25">
      <c r="A2" s="32"/>
      <c r="B2" s="32" t="s">
        <v>1</v>
      </c>
      <c r="C2" s="33">
        <v>0.4583333333333333</v>
      </c>
      <c r="D2" s="34"/>
      <c r="E2" s="34"/>
      <c r="F2" s="5"/>
      <c r="G2" s="9">
        <v>0.006944444444444444</v>
      </c>
      <c r="J2" s="53"/>
      <c r="K2" s="37"/>
    </row>
    <row r="3" spans="1:14" ht="15">
      <c r="A3" s="32">
        <v>1</v>
      </c>
      <c r="B3" s="60" t="s">
        <v>51</v>
      </c>
      <c r="C3" s="33">
        <f>C2+G2</f>
        <v>0.46527777777777773</v>
      </c>
      <c r="D3" s="34">
        <v>5</v>
      </c>
      <c r="E3" s="34">
        <v>1</v>
      </c>
      <c r="F3" s="39">
        <v>2.001215277777778</v>
      </c>
      <c r="G3" s="33">
        <f>IF(ISTEXT($B7),(D3*E3*F3),0)</f>
        <v>10.00607638888889</v>
      </c>
      <c r="I3" s="63"/>
      <c r="J3" s="53"/>
      <c r="K3" s="37"/>
      <c r="N3" s="54"/>
    </row>
    <row r="4" spans="1:14" ht="15">
      <c r="A4" s="32">
        <v>2</v>
      </c>
      <c r="B4" s="60" t="s">
        <v>46</v>
      </c>
      <c r="C4" s="33">
        <f aca="true" t="shared" si="0" ref="C4:C25">C3+G3</f>
        <v>10.471354166666668</v>
      </c>
      <c r="D4" s="34">
        <v>5</v>
      </c>
      <c r="E4" s="34">
        <v>1</v>
      </c>
      <c r="F4" s="39">
        <v>2.001215277777778</v>
      </c>
      <c r="G4" s="33">
        <f>IF(ISTEXT($B4),(D4*E4*F4),0)</f>
        <v>10.00607638888889</v>
      </c>
      <c r="I4" s="63"/>
      <c r="J4" s="53"/>
      <c r="K4" s="37"/>
      <c r="L4" s="23"/>
      <c r="N4" s="54"/>
    </row>
    <row r="5" spans="1:12" ht="15">
      <c r="A5" s="32">
        <v>3</v>
      </c>
      <c r="B5" s="60" t="s">
        <v>48</v>
      </c>
      <c r="C5" s="33">
        <f t="shared" si="0"/>
        <v>20.477430555555557</v>
      </c>
      <c r="D5" s="34">
        <v>5</v>
      </c>
      <c r="E5" s="34">
        <v>1</v>
      </c>
      <c r="F5" s="39">
        <v>2.001215277777778</v>
      </c>
      <c r="G5" s="33">
        <f>IF(ISTEXT($B3),(D5*E5*F5),0)</f>
        <v>10.00607638888889</v>
      </c>
      <c r="I5" s="63"/>
      <c r="K5" s="37"/>
      <c r="L5" s="23"/>
    </row>
    <row r="6" spans="1:11" ht="15">
      <c r="A6" s="32">
        <v>4</v>
      </c>
      <c r="B6" s="60" t="s">
        <v>53</v>
      </c>
      <c r="C6" s="33">
        <f t="shared" si="0"/>
        <v>30.483506944444446</v>
      </c>
      <c r="D6" s="34">
        <v>5</v>
      </c>
      <c r="E6" s="34">
        <v>1</v>
      </c>
      <c r="F6" s="39">
        <v>2.001215277777778</v>
      </c>
      <c r="G6" s="33">
        <f>IF(ISTEXT($B10),(D6*E6*F6),0)</f>
        <v>10.00607638888889</v>
      </c>
      <c r="I6" s="63"/>
      <c r="J6" s="55"/>
      <c r="K6" s="37"/>
    </row>
    <row r="7" spans="1:14" ht="15">
      <c r="A7" s="32">
        <v>5</v>
      </c>
      <c r="B7" s="60" t="s">
        <v>55</v>
      </c>
      <c r="C7" s="33">
        <f t="shared" si="0"/>
        <v>40.489583333333336</v>
      </c>
      <c r="D7" s="34">
        <v>4</v>
      </c>
      <c r="E7" s="34">
        <v>1</v>
      </c>
      <c r="F7" s="39">
        <v>2.001215277777778</v>
      </c>
      <c r="G7" s="33">
        <f>IF(ISTEXT($B5),(D7*E7*F7),0)</f>
        <v>8.004861111111111</v>
      </c>
      <c r="I7" s="63"/>
      <c r="J7" s="55"/>
      <c r="K7" s="37"/>
      <c r="N7" s="54"/>
    </row>
    <row r="8" spans="1:14" ht="15">
      <c r="A8" s="32">
        <v>6</v>
      </c>
      <c r="B8" s="60" t="s">
        <v>49</v>
      </c>
      <c r="C8" s="33">
        <f t="shared" si="0"/>
        <v>48.49444444444445</v>
      </c>
      <c r="D8" s="34">
        <v>5</v>
      </c>
      <c r="E8" s="34">
        <v>1</v>
      </c>
      <c r="F8" s="39">
        <v>2.001215277777778</v>
      </c>
      <c r="G8" s="33">
        <f>IF(ISTEXT($B8),(D8*E8*F8),0)</f>
        <v>10.00607638888889</v>
      </c>
      <c r="H8" s="11"/>
      <c r="I8" s="63"/>
      <c r="J8" s="55"/>
      <c r="K8" s="37"/>
      <c r="N8" s="54"/>
    </row>
    <row r="9" spans="1:11" ht="15">
      <c r="A9" s="32">
        <v>7</v>
      </c>
      <c r="B9" s="60" t="s">
        <v>47</v>
      </c>
      <c r="C9" s="33">
        <f t="shared" si="0"/>
        <v>58.50052083333334</v>
      </c>
      <c r="D9" s="34">
        <v>5</v>
      </c>
      <c r="E9" s="34">
        <v>1</v>
      </c>
      <c r="F9" s="39">
        <v>2.001215277777778</v>
      </c>
      <c r="G9" s="33">
        <f>IF(ISTEXT($B9),(D9*E9*F9),0)</f>
        <v>10.00607638888889</v>
      </c>
      <c r="I9" s="63"/>
      <c r="K9" s="37"/>
    </row>
    <row r="10" spans="1:12" ht="15">
      <c r="A10" s="32">
        <v>8</v>
      </c>
      <c r="B10" s="60" t="s">
        <v>52</v>
      </c>
      <c r="C10" s="33">
        <f t="shared" si="0"/>
        <v>68.50659722222223</v>
      </c>
      <c r="D10" s="34">
        <v>5</v>
      </c>
      <c r="E10" s="34">
        <v>1</v>
      </c>
      <c r="F10" s="39">
        <v>2.001215277777778</v>
      </c>
      <c r="G10" s="33">
        <f>IF(ISTEXT($B12),(D10*E10*F10),0)</f>
        <v>10.00607638888889</v>
      </c>
      <c r="I10" s="64"/>
      <c r="K10" s="37"/>
      <c r="L10" s="23"/>
    </row>
    <row r="11" spans="1:7" ht="15">
      <c r="A11" s="32">
        <v>9</v>
      </c>
      <c r="B11" s="60" t="s">
        <v>56</v>
      </c>
      <c r="C11" s="33">
        <f t="shared" si="0"/>
        <v>78.51267361111111</v>
      </c>
      <c r="D11" s="34">
        <v>4</v>
      </c>
      <c r="E11" s="34">
        <v>1</v>
      </c>
      <c r="F11" s="39">
        <v>2.001215277777778</v>
      </c>
      <c r="G11" s="33">
        <f>IF(ISTEXT($B6),(D11*E11*F11),0)</f>
        <v>8.004861111111111</v>
      </c>
    </row>
    <row r="12" spans="1:7" ht="15">
      <c r="A12" s="32">
        <v>10</v>
      </c>
      <c r="B12" s="60" t="s">
        <v>50</v>
      </c>
      <c r="C12" s="33">
        <f t="shared" si="0"/>
        <v>86.51753472222222</v>
      </c>
      <c r="D12" s="34">
        <v>5</v>
      </c>
      <c r="E12" s="34">
        <v>1</v>
      </c>
      <c r="F12" s="39">
        <v>2.001215277777778</v>
      </c>
      <c r="G12" s="33">
        <f>IF(ISTEXT($B13),(D12*E12*F12),0)</f>
        <v>10.00607638888889</v>
      </c>
    </row>
    <row r="13" spans="1:11" ht="15">
      <c r="A13" s="32">
        <v>11</v>
      </c>
      <c r="B13" s="60" t="s">
        <v>54</v>
      </c>
      <c r="C13" s="33">
        <f t="shared" si="0"/>
        <v>96.52361111111111</v>
      </c>
      <c r="D13" s="34">
        <v>5</v>
      </c>
      <c r="E13" s="34">
        <v>1</v>
      </c>
      <c r="F13" s="39">
        <v>2.001215277777778</v>
      </c>
      <c r="G13" s="33">
        <f>IF(ISTEXT($B11),(D13*E13*F13),0)</f>
        <v>10.00607638888889</v>
      </c>
      <c r="K13" s="17"/>
    </row>
    <row r="14" spans="1:11" ht="14.25">
      <c r="A14" s="32">
        <v>12</v>
      </c>
      <c r="B14" s="58"/>
      <c r="C14" s="33">
        <f t="shared" si="0"/>
        <v>106.5296875</v>
      </c>
      <c r="D14" s="34"/>
      <c r="E14" s="34"/>
      <c r="F14" s="39">
        <v>2.001215277777778</v>
      </c>
      <c r="G14" s="33">
        <f aca="true" t="shared" si="1" ref="G14:G25">IF(ISTEXT($B14),(D14*E14*F14),0)</f>
        <v>0</v>
      </c>
      <c r="K14"/>
    </row>
    <row r="15" spans="1:10" ht="14.25">
      <c r="A15" s="32">
        <v>13</v>
      </c>
      <c r="B15" s="58"/>
      <c r="C15" s="33">
        <f t="shared" si="0"/>
        <v>106.5296875</v>
      </c>
      <c r="D15" s="34"/>
      <c r="E15" s="34"/>
      <c r="F15" s="39">
        <v>2.001215277777778</v>
      </c>
      <c r="G15" s="33">
        <f t="shared" si="1"/>
        <v>0</v>
      </c>
      <c r="J15"/>
    </row>
    <row r="16" spans="1:7" ht="14.25" hidden="1">
      <c r="A16" s="32">
        <v>14</v>
      </c>
      <c r="B16" s="58"/>
      <c r="C16" s="33">
        <f t="shared" si="0"/>
        <v>106.5296875</v>
      </c>
      <c r="D16" s="34"/>
      <c r="E16" s="34"/>
      <c r="F16" s="39">
        <v>2.0012731481481483</v>
      </c>
      <c r="G16" s="33">
        <f t="shared" si="1"/>
        <v>0</v>
      </c>
    </row>
    <row r="17" spans="1:7" ht="14.25" hidden="1">
      <c r="A17" s="32">
        <v>15</v>
      </c>
      <c r="C17" s="33">
        <f t="shared" si="0"/>
        <v>106.5296875</v>
      </c>
      <c r="D17" s="34"/>
      <c r="E17" s="34"/>
      <c r="F17" s="39">
        <v>2.0012731481481483</v>
      </c>
      <c r="G17" s="33">
        <f t="shared" si="1"/>
        <v>0</v>
      </c>
    </row>
    <row r="18" spans="1:7" ht="14.25" hidden="1">
      <c r="A18" s="32">
        <v>16</v>
      </c>
      <c r="C18" s="33">
        <f t="shared" si="0"/>
        <v>106.5296875</v>
      </c>
      <c r="D18" s="34"/>
      <c r="E18" s="34"/>
      <c r="F18" s="39">
        <v>2.0012731481481483</v>
      </c>
      <c r="G18" s="33">
        <f t="shared" si="1"/>
        <v>0</v>
      </c>
    </row>
    <row r="19" spans="1:7" ht="14.25" hidden="1">
      <c r="A19" s="32">
        <v>17</v>
      </c>
      <c r="B19" s="32"/>
      <c r="C19" s="33">
        <f t="shared" si="0"/>
        <v>106.5296875</v>
      </c>
      <c r="D19" s="34"/>
      <c r="E19" s="34"/>
      <c r="F19" s="39">
        <v>2.0012731481481483</v>
      </c>
      <c r="G19" s="33">
        <f t="shared" si="1"/>
        <v>0</v>
      </c>
    </row>
    <row r="20" spans="1:7" ht="14.25" hidden="1">
      <c r="A20" s="32">
        <v>18</v>
      </c>
      <c r="B20" s="32"/>
      <c r="C20" s="33">
        <f t="shared" si="0"/>
        <v>106.5296875</v>
      </c>
      <c r="D20" s="34"/>
      <c r="E20" s="34"/>
      <c r="F20" s="39">
        <v>2.0012731481481483</v>
      </c>
      <c r="G20" s="33">
        <f t="shared" si="1"/>
        <v>0</v>
      </c>
    </row>
    <row r="21" spans="1:7" ht="14.25" hidden="1">
      <c r="A21" s="32">
        <v>19</v>
      </c>
      <c r="B21" s="32"/>
      <c r="C21" s="33">
        <f t="shared" si="0"/>
        <v>106.5296875</v>
      </c>
      <c r="D21" s="34"/>
      <c r="E21" s="34"/>
      <c r="F21" s="39">
        <v>2.0012731481481483</v>
      </c>
      <c r="G21" s="33">
        <f t="shared" si="1"/>
        <v>0</v>
      </c>
    </row>
    <row r="22" spans="1:7" ht="21" customHeight="1" hidden="1">
      <c r="A22" s="32">
        <v>20</v>
      </c>
      <c r="B22" s="36"/>
      <c r="C22" s="33">
        <f t="shared" si="0"/>
        <v>106.5296875</v>
      </c>
      <c r="D22" s="34"/>
      <c r="E22" s="34"/>
      <c r="F22" s="39">
        <v>2.0012731481481483</v>
      </c>
      <c r="G22" s="33">
        <f t="shared" si="1"/>
        <v>0</v>
      </c>
    </row>
    <row r="23" spans="1:7" ht="21" customHeight="1" hidden="1">
      <c r="A23" s="32">
        <v>21</v>
      </c>
      <c r="B23" s="32"/>
      <c r="C23" s="33">
        <f t="shared" si="0"/>
        <v>106.5296875</v>
      </c>
      <c r="D23" s="34"/>
      <c r="E23" s="34"/>
      <c r="F23" s="39">
        <v>2.0012731481481483</v>
      </c>
      <c r="G23" s="33">
        <f t="shared" si="1"/>
        <v>0</v>
      </c>
    </row>
    <row r="24" spans="1:7" ht="21" customHeight="1" hidden="1">
      <c r="A24" s="32">
        <v>22</v>
      </c>
      <c r="B24" s="32"/>
      <c r="C24" s="33">
        <f t="shared" si="0"/>
        <v>106.5296875</v>
      </c>
      <c r="D24" s="34"/>
      <c r="E24" s="34"/>
      <c r="F24" s="39">
        <v>2.0012731481481483</v>
      </c>
      <c r="G24" s="33">
        <f t="shared" si="1"/>
        <v>0</v>
      </c>
    </row>
    <row r="25" spans="1:10" ht="21" customHeight="1" hidden="1">
      <c r="A25" s="32">
        <v>23</v>
      </c>
      <c r="B25" s="43"/>
      <c r="C25" s="33">
        <f t="shared" si="0"/>
        <v>106.5296875</v>
      </c>
      <c r="D25" s="34"/>
      <c r="E25" s="34"/>
      <c r="F25" s="39">
        <v>2.0012731481481483</v>
      </c>
      <c r="G25" s="33">
        <f t="shared" si="1"/>
        <v>0</v>
      </c>
      <c r="J25" s="40"/>
    </row>
    <row r="26" spans="2:10" ht="14.25">
      <c r="B26" s="32" t="s">
        <v>2</v>
      </c>
      <c r="C26" s="33">
        <f>C22+G22</f>
        <v>106.5296875</v>
      </c>
      <c r="D26" s="34">
        <v>1</v>
      </c>
      <c r="E26" s="34">
        <v>1</v>
      </c>
      <c r="F26" s="10">
        <v>20.01388888888889</v>
      </c>
      <c r="G26" s="9">
        <f>IF(ISTEXT(B26),(D26*E26*F26),0)</f>
        <v>20.01388888888889</v>
      </c>
      <c r="J26" s="40"/>
    </row>
    <row r="27" spans="2:10" ht="14.25">
      <c r="B27" s="32" t="s">
        <v>3</v>
      </c>
      <c r="C27" s="33">
        <f>C26+G26</f>
        <v>126.54357638888888</v>
      </c>
      <c r="D27" s="34"/>
      <c r="E27" s="34"/>
      <c r="F27" s="5"/>
      <c r="G27" s="7"/>
      <c r="J27" s="40"/>
    </row>
    <row r="28" spans="3:10" ht="14.25">
      <c r="C28" s="14"/>
      <c r="D28" s="12"/>
      <c r="E28" s="12"/>
      <c r="G28" s="11"/>
      <c r="J28" s="40"/>
    </row>
    <row r="29" ht="14.25">
      <c r="J29" s="4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30">
      <selection activeCell="A19" sqref="A19:IV29"/>
    </sheetView>
  </sheetViews>
  <sheetFormatPr defaultColWidth="8.796875" defaultRowHeight="14.25"/>
  <cols>
    <col min="1" max="1" width="4" style="0" customWidth="1"/>
    <col min="2" max="2" width="49.59765625" style="0" customWidth="1"/>
    <col min="3" max="3" width="10.69921875" style="0" customWidth="1"/>
    <col min="4" max="4" width="7.09765625" style="0" customWidth="1"/>
    <col min="5" max="5" width="5.3984375" style="0" customWidth="1"/>
    <col min="6" max="6" width="7" style="0" customWidth="1"/>
    <col min="7" max="7" width="5.3984375" style="0" customWidth="1"/>
    <col min="9" max="9" width="4.19921875" style="0" customWidth="1"/>
    <col min="10" max="10" width="48" style="0" customWidth="1"/>
    <col min="11" max="11" width="6" style="0" customWidth="1"/>
    <col min="12" max="12" width="5.19921875" style="0" customWidth="1"/>
    <col min="13" max="13" width="5.09765625" style="0" customWidth="1"/>
    <col min="14" max="14" width="4.59765625" style="0" customWidth="1"/>
    <col min="15" max="15" width="3" style="0" customWidth="1"/>
    <col min="16" max="16" width="4.69921875" style="0" customWidth="1"/>
    <col min="17" max="17" width="4.59765625" style="0" customWidth="1"/>
  </cols>
  <sheetData>
    <row r="1" spans="1:8" ht="35.25" customHeight="1">
      <c r="A1" s="44"/>
      <c r="B1" s="45" t="s">
        <v>12</v>
      </c>
      <c r="C1" s="20" t="s">
        <v>0</v>
      </c>
      <c r="D1" s="21" t="s">
        <v>4</v>
      </c>
      <c r="E1" s="21" t="s">
        <v>5</v>
      </c>
      <c r="F1" s="22" t="s">
        <v>6</v>
      </c>
      <c r="G1" s="7"/>
      <c r="H1" s="8"/>
    </row>
    <row r="2" spans="1:10" ht="18">
      <c r="A2" s="46"/>
      <c r="B2" s="47" t="s">
        <v>1</v>
      </c>
      <c r="C2" s="9">
        <v>4.583333333333333</v>
      </c>
      <c r="D2" s="6"/>
      <c r="E2" s="6"/>
      <c r="F2" s="5"/>
      <c r="G2" s="9">
        <v>0.006944444444444444</v>
      </c>
      <c r="H2" s="12"/>
      <c r="I2" s="8"/>
      <c r="J2" s="61"/>
    </row>
    <row r="3" spans="1:11" ht="24" customHeight="1">
      <c r="A3" s="46">
        <v>1</v>
      </c>
      <c r="B3" s="65" t="s">
        <v>40</v>
      </c>
      <c r="C3" s="9">
        <f>C2+G2</f>
        <v>4.590277777777778</v>
      </c>
      <c r="D3" s="6">
        <v>5</v>
      </c>
      <c r="E3" s="6">
        <v>2</v>
      </c>
      <c r="F3" s="10">
        <v>2.001215277777778</v>
      </c>
      <c r="G3" s="9">
        <f>IF(ISTEXT($B3),(D3*E3*F3),0)</f>
        <v>20.01215277777778</v>
      </c>
      <c r="H3" s="12"/>
      <c r="I3" s="8"/>
      <c r="J3" s="61"/>
      <c r="K3" s="24"/>
    </row>
    <row r="4" spans="1:11" ht="24" customHeight="1">
      <c r="A4" s="46">
        <v>2</v>
      </c>
      <c r="B4" s="65" t="s">
        <v>33</v>
      </c>
      <c r="C4" s="9">
        <f aca="true" t="shared" si="0" ref="C4:C16">C3+G3</f>
        <v>24.602430555555557</v>
      </c>
      <c r="D4" s="6">
        <v>5</v>
      </c>
      <c r="E4" s="6">
        <v>2</v>
      </c>
      <c r="F4" s="10">
        <v>2.001215277777778</v>
      </c>
      <c r="G4" s="9">
        <f>IF(ISTEXT($B9),(D4*E4*F4),0)</f>
        <v>20.01215277777778</v>
      </c>
      <c r="H4" s="12"/>
      <c r="I4" s="24"/>
      <c r="J4" s="61"/>
      <c r="K4" s="24"/>
    </row>
    <row r="5" spans="1:11" ht="24" customHeight="1">
      <c r="A5" s="46">
        <v>3</v>
      </c>
      <c r="B5" s="65" t="s">
        <v>42</v>
      </c>
      <c r="C5" s="9">
        <f t="shared" si="0"/>
        <v>44.614583333333336</v>
      </c>
      <c r="D5" s="6">
        <v>5</v>
      </c>
      <c r="E5" s="6">
        <v>1</v>
      </c>
      <c r="F5" s="10">
        <v>2.001215277777778</v>
      </c>
      <c r="G5" s="9">
        <f>IF(ISTEXT($B15),(D5*E5*F5),0)</f>
        <v>10.00607638888889</v>
      </c>
      <c r="H5" s="27"/>
      <c r="I5" s="24"/>
      <c r="J5" s="61"/>
      <c r="K5" s="38"/>
    </row>
    <row r="6" spans="1:11" ht="24" customHeight="1">
      <c r="A6" s="46">
        <v>4</v>
      </c>
      <c r="B6" s="65" t="s">
        <v>31</v>
      </c>
      <c r="C6" s="9">
        <f t="shared" si="0"/>
        <v>54.62065972222223</v>
      </c>
      <c r="D6" s="6">
        <v>5</v>
      </c>
      <c r="E6" s="6">
        <v>1</v>
      </c>
      <c r="F6" s="10">
        <v>2.001215277777778</v>
      </c>
      <c r="G6" s="9">
        <f>IF(ISTEXT($B11),(D6*E6*F6),0)</f>
        <v>10.00607638888889</v>
      </c>
      <c r="H6" s="12"/>
      <c r="I6" s="24"/>
      <c r="J6" s="61"/>
      <c r="K6" s="38"/>
    </row>
    <row r="7" spans="1:11" ht="24" customHeight="1">
      <c r="A7" s="46">
        <v>5</v>
      </c>
      <c r="B7" s="65" t="s">
        <v>34</v>
      </c>
      <c r="C7" s="9">
        <f t="shared" si="0"/>
        <v>64.62673611111111</v>
      </c>
      <c r="D7" s="6">
        <v>5</v>
      </c>
      <c r="E7" s="6">
        <v>1</v>
      </c>
      <c r="F7" s="10">
        <v>2.001215277777778</v>
      </c>
      <c r="G7" s="9">
        <f>IF(ISTEXT($B4),(D7*E7*F7),0)</f>
        <v>10.00607638888889</v>
      </c>
      <c r="H7" s="12"/>
      <c r="I7" s="24"/>
      <c r="J7" s="61"/>
      <c r="K7" s="38"/>
    </row>
    <row r="8" spans="1:11" ht="24" customHeight="1">
      <c r="A8" s="46">
        <v>6</v>
      </c>
      <c r="B8" s="65" t="s">
        <v>44</v>
      </c>
      <c r="C8" s="9">
        <f t="shared" si="0"/>
        <v>74.6328125</v>
      </c>
      <c r="D8" s="6">
        <v>5</v>
      </c>
      <c r="E8" s="6">
        <v>1</v>
      </c>
      <c r="F8" s="10">
        <v>2.001215277777778</v>
      </c>
      <c r="G8" s="9">
        <f>IF(ISTEXT($B7),(D8*E8*F8),0)</f>
        <v>10.00607638888889</v>
      </c>
      <c r="H8" s="12"/>
      <c r="I8" s="24"/>
      <c r="J8" s="61"/>
      <c r="K8" s="38"/>
    </row>
    <row r="9" spans="1:11" ht="24" customHeight="1">
      <c r="A9" s="46">
        <v>7</v>
      </c>
      <c r="B9" s="65" t="s">
        <v>35</v>
      </c>
      <c r="C9" s="9">
        <f t="shared" si="0"/>
        <v>84.63888888888889</v>
      </c>
      <c r="D9" s="6">
        <v>5</v>
      </c>
      <c r="E9" s="6">
        <v>1</v>
      </c>
      <c r="F9" s="10">
        <v>2.001215277777778</v>
      </c>
      <c r="G9" s="9">
        <f>IF(ISTEXT($B6),(D9*E9*F9),0)</f>
        <v>10.00607638888889</v>
      </c>
      <c r="H9" s="26"/>
      <c r="I9" s="24"/>
      <c r="J9" s="61"/>
      <c r="K9" s="38"/>
    </row>
    <row r="10" spans="1:14" ht="24" customHeight="1">
      <c r="A10" s="46">
        <v>8</v>
      </c>
      <c r="B10" s="65" t="s">
        <v>39</v>
      </c>
      <c r="C10" s="9">
        <f t="shared" si="0"/>
        <v>94.64496527777777</v>
      </c>
      <c r="D10" s="6">
        <v>5</v>
      </c>
      <c r="E10" s="6">
        <v>1</v>
      </c>
      <c r="F10" s="10">
        <v>2.001215277777778</v>
      </c>
      <c r="G10" s="9">
        <f>IF(ISTEXT($B12),(D10*E10*F10),0)</f>
        <v>10.00607638888889</v>
      </c>
      <c r="H10" s="12"/>
      <c r="I10" s="25"/>
      <c r="J10" s="57"/>
      <c r="K10" s="38"/>
      <c r="L10" s="38"/>
      <c r="M10" s="38"/>
      <c r="N10" s="38"/>
    </row>
    <row r="11" spans="1:14" ht="24" customHeight="1">
      <c r="A11" s="46">
        <v>9</v>
      </c>
      <c r="B11" s="65" t="s">
        <v>41</v>
      </c>
      <c r="C11" s="9">
        <f t="shared" si="0"/>
        <v>104.65104166666666</v>
      </c>
      <c r="D11" s="6">
        <v>5</v>
      </c>
      <c r="E11" s="6">
        <v>2</v>
      </c>
      <c r="F11" s="10">
        <v>2.001215277777778</v>
      </c>
      <c r="G11" s="9">
        <f>IF(ISTEXT($B13),(D11*E11*F11),0)</f>
        <v>20.01215277777778</v>
      </c>
      <c r="H11" s="12"/>
      <c r="I11" s="25"/>
      <c r="K11" s="38"/>
      <c r="L11" s="38"/>
      <c r="M11" s="38"/>
      <c r="N11" s="38"/>
    </row>
    <row r="12" spans="1:14" ht="24" customHeight="1">
      <c r="A12" s="46">
        <v>10</v>
      </c>
      <c r="B12" s="65" t="s">
        <v>32</v>
      </c>
      <c r="C12" s="9">
        <f t="shared" si="0"/>
        <v>124.66319444444443</v>
      </c>
      <c r="D12" s="6">
        <v>5</v>
      </c>
      <c r="E12" s="6">
        <v>1</v>
      </c>
      <c r="F12" s="10">
        <v>2.001215277777778</v>
      </c>
      <c r="G12" s="9">
        <f>IF(ISTEXT($B16),(D12*E12*F12),0)</f>
        <v>10.00607638888889</v>
      </c>
      <c r="H12" s="12"/>
      <c r="I12" s="25"/>
      <c r="K12" s="38"/>
      <c r="L12" s="38"/>
      <c r="M12" s="38"/>
      <c r="N12" s="38"/>
    </row>
    <row r="13" spans="1:14" ht="21" customHeight="1">
      <c r="A13" s="46">
        <v>11</v>
      </c>
      <c r="B13" s="65" t="s">
        <v>37</v>
      </c>
      <c r="C13" s="9">
        <f t="shared" si="0"/>
        <v>134.66927083333331</v>
      </c>
      <c r="D13" s="6">
        <v>5</v>
      </c>
      <c r="E13" s="6">
        <v>1</v>
      </c>
      <c r="F13" s="10">
        <v>2.001215277777778</v>
      </c>
      <c r="G13" s="9">
        <f>IF(ISTEXT($B10),(D13*E13*F13),0)</f>
        <v>10.00607638888889</v>
      </c>
      <c r="H13" s="12"/>
      <c r="K13" s="38"/>
      <c r="L13" s="38"/>
      <c r="M13" s="38"/>
      <c r="N13" s="38"/>
    </row>
    <row r="14" spans="1:14" ht="21" customHeight="1">
      <c r="A14" s="46">
        <v>12</v>
      </c>
      <c r="B14" s="65" t="s">
        <v>43</v>
      </c>
      <c r="C14" s="9">
        <f t="shared" si="0"/>
        <v>144.6753472222222</v>
      </c>
      <c r="D14" s="6">
        <v>5</v>
      </c>
      <c r="E14" s="6">
        <v>1</v>
      </c>
      <c r="F14" s="10">
        <v>2.001215277777778</v>
      </c>
      <c r="G14" s="9">
        <f>IF(ISTEXT($B5),(D14*E14*F14),0)</f>
        <v>10.00607638888889</v>
      </c>
      <c r="H14" s="12"/>
      <c r="K14" s="38"/>
      <c r="L14" s="38"/>
      <c r="M14" s="38"/>
      <c r="N14" s="38"/>
    </row>
    <row r="15" spans="1:8" ht="21" customHeight="1">
      <c r="A15" s="46">
        <v>13</v>
      </c>
      <c r="B15" s="65" t="s">
        <v>36</v>
      </c>
      <c r="C15" s="9">
        <f t="shared" si="0"/>
        <v>154.6814236111111</v>
      </c>
      <c r="D15" s="6">
        <v>5</v>
      </c>
      <c r="E15" s="6">
        <v>1</v>
      </c>
      <c r="F15" s="10">
        <v>2.0012731481481483</v>
      </c>
      <c r="G15" s="9">
        <f>IF(ISTEXT($B14),(D15*E15*F15),0)</f>
        <v>10.00636574074074</v>
      </c>
      <c r="H15" s="12"/>
    </row>
    <row r="16" spans="1:8" ht="21" customHeight="1">
      <c r="A16" s="46">
        <v>14</v>
      </c>
      <c r="B16" s="65" t="s">
        <v>38</v>
      </c>
      <c r="C16" s="9">
        <f t="shared" si="0"/>
        <v>164.68778935185182</v>
      </c>
      <c r="D16" s="6">
        <v>5</v>
      </c>
      <c r="E16" s="6">
        <v>1</v>
      </c>
      <c r="F16" s="10">
        <v>2.0012731481481483</v>
      </c>
      <c r="G16" s="9">
        <f>IF(ISTEXT($B8),(D16*E16*F16),0)</f>
        <v>10.00636574074074</v>
      </c>
      <c r="H16" s="12"/>
    </row>
    <row r="17" spans="1:8" ht="21" customHeight="1">
      <c r="A17" s="46">
        <v>15</v>
      </c>
      <c r="B17" s="65" t="s">
        <v>45</v>
      </c>
      <c r="C17" s="9">
        <f aca="true" t="shared" si="1" ref="C17:C28">C16+G16</f>
        <v>174.69415509259255</v>
      </c>
      <c r="D17" s="6">
        <v>5</v>
      </c>
      <c r="E17" s="6">
        <v>1</v>
      </c>
      <c r="F17" s="10">
        <v>2.0012731481481483</v>
      </c>
      <c r="G17" s="9">
        <f aca="true" t="shared" si="2" ref="G17:G29">IF(ISTEXT($B17),(D17*E17*F17),0)</f>
        <v>10.00636574074074</v>
      </c>
      <c r="H17" s="12"/>
    </row>
    <row r="18" spans="1:8" ht="21" customHeight="1">
      <c r="A18" s="46">
        <v>16</v>
      </c>
      <c r="B18" s="59"/>
      <c r="C18" s="9">
        <f t="shared" si="1"/>
        <v>184.7005208333333</v>
      </c>
      <c r="D18" s="6"/>
      <c r="E18" s="6"/>
      <c r="F18" s="10">
        <v>2.0012731481481483</v>
      </c>
      <c r="G18" s="9">
        <f t="shared" si="2"/>
        <v>0</v>
      </c>
      <c r="H18" s="12"/>
    </row>
    <row r="19" spans="1:8" ht="21" customHeight="1" hidden="1">
      <c r="A19" s="46">
        <v>17</v>
      </c>
      <c r="B19" s="47"/>
      <c r="C19" s="9">
        <f t="shared" si="1"/>
        <v>184.7005208333333</v>
      </c>
      <c r="D19" s="6"/>
      <c r="E19" s="6"/>
      <c r="F19" s="10">
        <v>2.001215277777778</v>
      </c>
      <c r="G19" s="9">
        <f t="shared" si="2"/>
        <v>0</v>
      </c>
      <c r="H19" s="12"/>
    </row>
    <row r="20" spans="1:8" ht="21" customHeight="1" hidden="1">
      <c r="A20" s="46">
        <v>18</v>
      </c>
      <c r="B20" s="47"/>
      <c r="C20" s="9">
        <f t="shared" si="1"/>
        <v>184.7005208333333</v>
      </c>
      <c r="D20" s="6"/>
      <c r="E20" s="6"/>
      <c r="F20" s="10">
        <v>2.001215277777778</v>
      </c>
      <c r="G20" s="9">
        <f t="shared" si="2"/>
        <v>0</v>
      </c>
      <c r="H20" s="12"/>
    </row>
    <row r="21" spans="1:8" ht="21" customHeight="1" hidden="1">
      <c r="A21" s="46">
        <v>19</v>
      </c>
      <c r="B21" s="48"/>
      <c r="C21" s="9">
        <f t="shared" si="1"/>
        <v>184.7005208333333</v>
      </c>
      <c r="D21" s="6"/>
      <c r="E21" s="6"/>
      <c r="F21" s="10">
        <v>2.001215277777778</v>
      </c>
      <c r="G21" s="9">
        <f t="shared" si="2"/>
        <v>0</v>
      </c>
      <c r="H21" s="12"/>
    </row>
    <row r="22" spans="1:8" ht="21" customHeight="1" hidden="1">
      <c r="A22" s="46">
        <v>20</v>
      </c>
      <c r="B22" s="48"/>
      <c r="C22" s="9">
        <f t="shared" si="1"/>
        <v>184.7005208333333</v>
      </c>
      <c r="D22" s="6"/>
      <c r="E22" s="6"/>
      <c r="F22" s="10">
        <v>2.001215277777778</v>
      </c>
      <c r="G22" s="9">
        <f t="shared" si="2"/>
        <v>0</v>
      </c>
      <c r="H22" s="8"/>
    </row>
    <row r="23" spans="1:8" ht="21" customHeight="1" hidden="1">
      <c r="A23" s="46">
        <v>21</v>
      </c>
      <c r="B23" s="48"/>
      <c r="C23" s="9">
        <f t="shared" si="1"/>
        <v>184.7005208333333</v>
      </c>
      <c r="D23" s="6"/>
      <c r="E23" s="6"/>
      <c r="F23" s="10">
        <v>2.001215277777778</v>
      </c>
      <c r="G23" s="9">
        <f t="shared" si="2"/>
        <v>0</v>
      </c>
      <c r="H23" s="8"/>
    </row>
    <row r="24" spans="1:8" ht="21" customHeight="1" hidden="1">
      <c r="A24" s="46">
        <v>22</v>
      </c>
      <c r="B24" s="47"/>
      <c r="C24" s="9">
        <f t="shared" si="1"/>
        <v>184.7005208333333</v>
      </c>
      <c r="D24" s="6"/>
      <c r="E24" s="6"/>
      <c r="F24" s="10">
        <v>2.001215277777778</v>
      </c>
      <c r="G24" s="9">
        <f t="shared" si="2"/>
        <v>0</v>
      </c>
      <c r="H24" s="8"/>
    </row>
    <row r="25" spans="1:8" ht="21" customHeight="1" hidden="1">
      <c r="A25" s="46">
        <v>23</v>
      </c>
      <c r="B25" s="47"/>
      <c r="C25" s="9">
        <f t="shared" si="1"/>
        <v>184.7005208333333</v>
      </c>
      <c r="D25" s="6"/>
      <c r="E25" s="6"/>
      <c r="F25" s="10">
        <v>2.001215277777778</v>
      </c>
      <c r="G25" s="9">
        <f t="shared" si="2"/>
        <v>0</v>
      </c>
      <c r="H25" s="8"/>
    </row>
    <row r="26" spans="1:8" ht="21" customHeight="1" hidden="1">
      <c r="A26" s="46">
        <v>24</v>
      </c>
      <c r="B26" s="48"/>
      <c r="C26" s="9">
        <f t="shared" si="1"/>
        <v>184.7005208333333</v>
      </c>
      <c r="D26" s="6"/>
      <c r="E26" s="6"/>
      <c r="F26" s="10">
        <v>2.001215277777778</v>
      </c>
      <c r="G26" s="9">
        <f t="shared" si="2"/>
        <v>0</v>
      </c>
      <c r="H26" s="8"/>
    </row>
    <row r="27" spans="1:8" ht="21" customHeight="1" hidden="1">
      <c r="A27" s="46">
        <v>25</v>
      </c>
      <c r="B27" s="48"/>
      <c r="C27" s="9">
        <f t="shared" si="1"/>
        <v>184.7005208333333</v>
      </c>
      <c r="D27" s="6"/>
      <c r="E27" s="6"/>
      <c r="F27" s="10">
        <v>2.001215277777778</v>
      </c>
      <c r="G27" s="9">
        <f t="shared" si="2"/>
        <v>0</v>
      </c>
      <c r="H27" s="8"/>
    </row>
    <row r="28" spans="1:8" ht="21" customHeight="1" hidden="1">
      <c r="A28" s="46">
        <v>26</v>
      </c>
      <c r="B28" s="48"/>
      <c r="C28" s="9">
        <f t="shared" si="1"/>
        <v>184.7005208333333</v>
      </c>
      <c r="D28" s="6"/>
      <c r="E28" s="6"/>
      <c r="F28" s="10">
        <v>2.001215277777778</v>
      </c>
      <c r="G28" s="9">
        <f t="shared" si="2"/>
        <v>0</v>
      </c>
      <c r="H28" s="8"/>
    </row>
    <row r="29" spans="1:8" ht="21" customHeight="1" hidden="1">
      <c r="A29" s="46">
        <v>27</v>
      </c>
      <c r="B29" s="48"/>
      <c r="C29" s="9">
        <f>C24+G24</f>
        <v>184.7005208333333</v>
      </c>
      <c r="D29" s="6"/>
      <c r="E29" s="6"/>
      <c r="F29" s="10">
        <v>2.001215277777778</v>
      </c>
      <c r="G29" s="9">
        <f t="shared" si="2"/>
        <v>0</v>
      </c>
      <c r="H29" s="8"/>
    </row>
    <row r="30" spans="1:7" ht="21" customHeight="1">
      <c r="A30" s="46"/>
      <c r="B30" s="47" t="s">
        <v>2</v>
      </c>
      <c r="C30" s="9">
        <f>C29+G29</f>
        <v>184.7005208333333</v>
      </c>
      <c r="D30" s="6">
        <v>1</v>
      </c>
      <c r="E30" s="6">
        <v>1</v>
      </c>
      <c r="F30" s="10">
        <v>2.013888888888889</v>
      </c>
      <c r="G30" s="9">
        <f>IF(ISTEXT(B30),(D30*E30*F30),0)</f>
        <v>2.013888888888889</v>
      </c>
    </row>
    <row r="31" spans="1:7" ht="21" customHeight="1">
      <c r="A31" s="46"/>
      <c r="B31" s="47" t="s">
        <v>3</v>
      </c>
      <c r="C31" s="9">
        <f>C30+G30</f>
        <v>186.71440972222217</v>
      </c>
      <c r="D31" s="6"/>
      <c r="E31" s="6"/>
      <c r="F31" s="5"/>
      <c r="G31" s="7"/>
    </row>
    <row r="32" spans="2:6" ht="14.25">
      <c r="B32" s="3"/>
      <c r="C32" s="4"/>
      <c r="D32" s="4"/>
      <c r="F32" s="2"/>
    </row>
    <row r="33" ht="14.25">
      <c r="G33" s="1"/>
    </row>
    <row r="34" ht="14.25">
      <c r="G34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B1">
      <selection activeCell="H6" sqref="H6"/>
    </sheetView>
  </sheetViews>
  <sheetFormatPr defaultColWidth="8.796875" defaultRowHeight="14.25"/>
  <cols>
    <col min="1" max="1" width="4" style="0" customWidth="1"/>
    <col min="2" max="2" width="45.5" style="0" customWidth="1"/>
    <col min="3" max="3" width="10.69921875" style="0" customWidth="1"/>
    <col min="4" max="4" width="5.69921875" style="0" customWidth="1"/>
    <col min="5" max="5" width="3.59765625" style="0" customWidth="1"/>
    <col min="6" max="6" width="5" style="0" customWidth="1"/>
    <col min="7" max="7" width="5.3984375" style="0" customWidth="1"/>
    <col min="9" max="9" width="51.5" style="0" customWidth="1"/>
    <col min="10" max="10" width="6" style="0" customWidth="1"/>
    <col min="11" max="11" width="5.19921875" style="0" customWidth="1"/>
    <col min="12" max="12" width="5.09765625" style="0" customWidth="1"/>
    <col min="13" max="13" width="4.59765625" style="0" customWidth="1"/>
    <col min="14" max="14" width="3" style="0" customWidth="1"/>
    <col min="15" max="15" width="4.69921875" style="0" customWidth="1"/>
    <col min="16" max="16" width="4.59765625" style="0" customWidth="1"/>
  </cols>
  <sheetData>
    <row r="1" spans="1:8" ht="35.25" customHeight="1">
      <c r="A1" s="15"/>
      <c r="B1" s="18" t="s">
        <v>30</v>
      </c>
      <c r="C1" s="20" t="s">
        <v>0</v>
      </c>
      <c r="D1" s="21" t="s">
        <v>4</v>
      </c>
      <c r="E1" s="21" t="s">
        <v>5</v>
      </c>
      <c r="F1" s="22" t="s">
        <v>6</v>
      </c>
      <c r="G1" s="7"/>
      <c r="H1" s="8"/>
    </row>
    <row r="2" spans="1:8" ht="21" customHeight="1">
      <c r="A2" s="5"/>
      <c r="B2" s="32" t="s">
        <v>1</v>
      </c>
      <c r="C2" s="9">
        <v>15.708333333333334</v>
      </c>
      <c r="D2" s="6"/>
      <c r="E2" s="6"/>
      <c r="F2" s="5"/>
      <c r="G2" s="9">
        <v>10.006944444444445</v>
      </c>
      <c r="H2" s="12"/>
    </row>
    <row r="3" spans="1:10" ht="21" customHeight="1">
      <c r="A3" s="35">
        <v>1</v>
      </c>
      <c r="B3" s="65" t="s">
        <v>17</v>
      </c>
      <c r="C3" s="9">
        <f>C7+G7</f>
        <v>65.73958333333333</v>
      </c>
      <c r="D3" s="6">
        <v>5</v>
      </c>
      <c r="E3" s="6">
        <v>3</v>
      </c>
      <c r="F3" s="10">
        <v>2.001215277777778</v>
      </c>
      <c r="G3" s="9">
        <f>IF(ISTEXT(B9),(D3*E3*F3),0)</f>
        <v>30.018229166666668</v>
      </c>
      <c r="H3" s="12"/>
      <c r="I3" s="63"/>
      <c r="J3" s="24"/>
    </row>
    <row r="4" spans="1:10" ht="21" customHeight="1">
      <c r="A4" s="5">
        <v>2</v>
      </c>
      <c r="B4" s="65" t="s">
        <v>15</v>
      </c>
      <c r="C4" s="9">
        <f>C2+G2</f>
        <v>25.71527777777778</v>
      </c>
      <c r="D4" s="6">
        <v>5</v>
      </c>
      <c r="E4" s="6">
        <v>2</v>
      </c>
      <c r="F4" s="10">
        <v>2.001215277777778</v>
      </c>
      <c r="G4" s="9">
        <f>IF(ISTEXT(B6),(D4*E4*F4),0)</f>
        <v>20.01215277777778</v>
      </c>
      <c r="H4" s="12"/>
      <c r="I4" s="63"/>
      <c r="J4" s="24"/>
    </row>
    <row r="5" spans="1:10" ht="21" customHeight="1">
      <c r="A5" s="5">
        <v>3</v>
      </c>
      <c r="B5" s="65" t="s">
        <v>18</v>
      </c>
      <c r="C5" s="9">
        <f>C3+G3</f>
        <v>95.7578125</v>
      </c>
      <c r="D5" s="6">
        <v>5</v>
      </c>
      <c r="E5" s="6">
        <v>2</v>
      </c>
      <c r="F5" s="10">
        <v>2.001215277777778</v>
      </c>
      <c r="G5" s="9">
        <f>IF(ISTEXT(B8),(D5*E5*F5),0)</f>
        <v>20.01215277777778</v>
      </c>
      <c r="H5" s="27"/>
      <c r="I5" s="63"/>
      <c r="J5" s="38"/>
    </row>
    <row r="6" spans="1:10" ht="21" customHeight="1">
      <c r="A6" s="35">
        <v>4</v>
      </c>
      <c r="B6" s="65" t="s">
        <v>16</v>
      </c>
      <c r="C6" s="9">
        <f>C4+G4</f>
        <v>45.72743055555556</v>
      </c>
      <c r="D6" s="6">
        <v>5</v>
      </c>
      <c r="E6" s="6">
        <v>1</v>
      </c>
      <c r="F6" s="10">
        <v>2.001215277777778</v>
      </c>
      <c r="G6" s="9">
        <f>IF(ISTEXT(B4),(D6*E6*F6),0)</f>
        <v>10.00607638888889</v>
      </c>
      <c r="H6" s="12"/>
      <c r="I6" s="63"/>
      <c r="J6" s="38"/>
    </row>
    <row r="7" spans="1:10" ht="21" customHeight="1">
      <c r="A7" s="5">
        <v>5</v>
      </c>
      <c r="B7" s="62" t="s">
        <v>13</v>
      </c>
      <c r="C7" s="9">
        <f aca="true" t="shared" si="0" ref="C7:C28">C6+G6</f>
        <v>55.73350694444444</v>
      </c>
      <c r="D7" s="6">
        <v>5</v>
      </c>
      <c r="E7" s="6">
        <v>1</v>
      </c>
      <c r="F7" s="10">
        <v>2.001215277777778</v>
      </c>
      <c r="G7" s="9">
        <f>IF(ISTEXT(B3),(D7*E7*F7),0)</f>
        <v>10.00607638888889</v>
      </c>
      <c r="H7" s="12"/>
      <c r="I7" s="63"/>
      <c r="J7" s="38"/>
    </row>
    <row r="8" spans="1:10" ht="21" customHeight="1">
      <c r="A8" s="5">
        <v>6</v>
      </c>
      <c r="B8" s="65" t="s">
        <v>19</v>
      </c>
      <c r="C8" s="9">
        <f>C5+G5</f>
        <v>115.76996527777777</v>
      </c>
      <c r="D8" s="6">
        <v>5</v>
      </c>
      <c r="E8" s="6">
        <v>1</v>
      </c>
      <c r="F8" s="10">
        <v>2.001215277777778</v>
      </c>
      <c r="G8" s="9">
        <f>IF(ISTEXT(B5),(D8*E8*F8),0)</f>
        <v>10.00607638888889</v>
      </c>
      <c r="H8" s="12"/>
      <c r="I8" s="63"/>
      <c r="J8" s="38"/>
    </row>
    <row r="9" spans="1:10" ht="21" customHeight="1">
      <c r="A9" s="35">
        <v>7</v>
      </c>
      <c r="B9" s="65" t="s">
        <v>29</v>
      </c>
      <c r="C9" s="9">
        <f t="shared" si="0"/>
        <v>125.77604166666666</v>
      </c>
      <c r="D9" s="6">
        <v>5</v>
      </c>
      <c r="E9" s="6">
        <v>1</v>
      </c>
      <c r="F9" s="10">
        <v>2.001215277777778</v>
      </c>
      <c r="G9" s="9">
        <f>IF(ISTEXT(B11),(D9*E9*F9),0)</f>
        <v>10.00607638888889</v>
      </c>
      <c r="H9" s="26"/>
      <c r="I9" s="63"/>
      <c r="J9" s="38"/>
    </row>
    <row r="10" spans="1:13" ht="21" customHeight="1">
      <c r="A10" s="5">
        <v>8</v>
      </c>
      <c r="B10" s="62" t="s">
        <v>14</v>
      </c>
      <c r="C10" s="9">
        <f t="shared" si="0"/>
        <v>135.78211805555554</v>
      </c>
      <c r="D10" s="6">
        <v>5</v>
      </c>
      <c r="E10" s="6">
        <v>1</v>
      </c>
      <c r="F10" s="10">
        <v>2.001215277777778</v>
      </c>
      <c r="G10" s="9">
        <f>IF(ISTEXT(B10),(D10*E10*F10),0)</f>
        <v>10.00607638888889</v>
      </c>
      <c r="H10" s="12"/>
      <c r="I10" s="63"/>
      <c r="J10" s="38"/>
      <c r="K10" s="38"/>
      <c r="L10" s="38"/>
      <c r="M10" s="38"/>
    </row>
    <row r="11" spans="1:13" ht="21" customHeight="1">
      <c r="A11" s="5">
        <v>9</v>
      </c>
      <c r="B11" s="65" t="s">
        <v>22</v>
      </c>
      <c r="C11" s="9">
        <f t="shared" si="0"/>
        <v>145.78819444444443</v>
      </c>
      <c r="D11" s="6">
        <v>5</v>
      </c>
      <c r="E11" s="6">
        <v>1</v>
      </c>
      <c r="F11" s="10">
        <v>2.001215277777778</v>
      </c>
      <c r="G11" s="9">
        <f>IF(ISTEXT(B7),(D11*E11*F11),0)</f>
        <v>10.00607638888889</v>
      </c>
      <c r="J11" s="38"/>
      <c r="K11" s="38"/>
      <c r="L11" s="38"/>
      <c r="M11" s="38"/>
    </row>
    <row r="12" spans="1:13" ht="21" customHeight="1">
      <c r="A12" s="35">
        <v>10</v>
      </c>
      <c r="B12" s="62"/>
      <c r="C12" s="9">
        <f t="shared" si="0"/>
        <v>155.79427083333331</v>
      </c>
      <c r="D12" s="6"/>
      <c r="E12" s="6"/>
      <c r="F12" s="10">
        <v>2.001215277777778</v>
      </c>
      <c r="G12" s="9">
        <f>IF(ISTEXT(#REF!),(D12*E12*F12),0)</f>
        <v>0</v>
      </c>
      <c r="J12" s="38"/>
      <c r="K12" s="38"/>
      <c r="L12" s="38"/>
      <c r="M12" s="38"/>
    </row>
    <row r="13" spans="1:13" ht="14.25">
      <c r="A13" s="5">
        <v>11</v>
      </c>
      <c r="C13" s="9">
        <f t="shared" si="0"/>
        <v>155.79427083333331</v>
      </c>
      <c r="D13" s="6"/>
      <c r="E13" s="6"/>
      <c r="F13" s="10">
        <v>2.001215277777778</v>
      </c>
      <c r="G13" s="9">
        <f>IF(ISTEXT(#REF!),(D13*E13*F13),0)</f>
        <v>0</v>
      </c>
      <c r="J13" s="38"/>
      <c r="K13" s="38"/>
      <c r="L13" s="38"/>
      <c r="M13" s="38"/>
    </row>
    <row r="14" spans="1:13" ht="14.25" hidden="1">
      <c r="A14" s="5">
        <v>12</v>
      </c>
      <c r="C14" s="9">
        <f t="shared" si="0"/>
        <v>155.79427083333331</v>
      </c>
      <c r="D14" s="6"/>
      <c r="E14" s="6"/>
      <c r="F14" s="10">
        <v>2.001215277777778</v>
      </c>
      <c r="G14" s="9">
        <f>IF(ISTEXT(#REF!),(D14*E14*F14),0)</f>
        <v>0</v>
      </c>
      <c r="J14" s="38"/>
      <c r="K14" s="38"/>
      <c r="L14" s="38"/>
      <c r="M14" s="38"/>
    </row>
    <row r="15" spans="1:7" ht="14.25" hidden="1">
      <c r="A15" s="35">
        <v>13</v>
      </c>
      <c r="C15" s="9">
        <f t="shared" si="0"/>
        <v>155.79427083333331</v>
      </c>
      <c r="D15" s="6"/>
      <c r="E15" s="6"/>
      <c r="F15" s="10">
        <v>2.001215277777778</v>
      </c>
      <c r="G15" s="9">
        <f>IF(ISTEXT(#REF!),(D15*E15*F15),0)</f>
        <v>0</v>
      </c>
    </row>
    <row r="16" spans="1:7" ht="14.25" hidden="1">
      <c r="A16" s="5">
        <v>14</v>
      </c>
      <c r="B16" s="37"/>
      <c r="C16" s="9">
        <f t="shared" si="0"/>
        <v>155.79427083333331</v>
      </c>
      <c r="D16" s="6"/>
      <c r="E16" s="6"/>
      <c r="F16" s="10">
        <v>2.001215277777778</v>
      </c>
      <c r="G16" s="9">
        <f>IF(ISTEXT(#REF!),(D16*E16*F16),0)</f>
        <v>0</v>
      </c>
    </row>
    <row r="17" spans="1:7" ht="14.25" hidden="1">
      <c r="A17" s="5">
        <v>15</v>
      </c>
      <c r="B17" s="42"/>
      <c r="C17" s="9">
        <f t="shared" si="0"/>
        <v>155.79427083333331</v>
      </c>
      <c r="D17" s="6"/>
      <c r="E17" s="6"/>
      <c r="F17" s="10">
        <v>2.001215277777778</v>
      </c>
      <c r="G17" s="9">
        <f aca="true" t="shared" si="1" ref="G17:G29">IF(ISTEXT($B17),(D17*E17*F17),0)</f>
        <v>0</v>
      </c>
    </row>
    <row r="18" spans="1:7" ht="14.25" hidden="1">
      <c r="A18" s="35">
        <v>16</v>
      </c>
      <c r="B18" s="42"/>
      <c r="C18" s="9">
        <f t="shared" si="0"/>
        <v>155.79427083333331</v>
      </c>
      <c r="D18" s="6"/>
      <c r="E18" s="6"/>
      <c r="F18" s="10">
        <v>2.001215277777778</v>
      </c>
      <c r="G18" s="9">
        <f t="shared" si="1"/>
        <v>0</v>
      </c>
    </row>
    <row r="19" spans="1:7" ht="14.25" hidden="1">
      <c r="A19" s="5">
        <v>17</v>
      </c>
      <c r="B19" s="37"/>
      <c r="C19" s="9">
        <f t="shared" si="0"/>
        <v>155.79427083333331</v>
      </c>
      <c r="D19" s="6"/>
      <c r="E19" s="6"/>
      <c r="F19" s="10">
        <v>2.001215277777778</v>
      </c>
      <c r="G19" s="9">
        <f t="shared" si="1"/>
        <v>0</v>
      </c>
    </row>
    <row r="20" spans="1:7" ht="14.25" hidden="1">
      <c r="A20" s="5">
        <v>18</v>
      </c>
      <c r="B20" s="37"/>
      <c r="C20" s="9">
        <f t="shared" si="0"/>
        <v>155.79427083333331</v>
      </c>
      <c r="D20" s="6"/>
      <c r="E20" s="6"/>
      <c r="F20" s="10">
        <v>2.001215277777778</v>
      </c>
      <c r="G20" s="9">
        <f t="shared" si="1"/>
        <v>0</v>
      </c>
    </row>
    <row r="21" spans="1:7" ht="14.25" hidden="1">
      <c r="A21" s="35">
        <v>19</v>
      </c>
      <c r="B21" s="42"/>
      <c r="C21" s="9">
        <f t="shared" si="0"/>
        <v>155.79427083333331</v>
      </c>
      <c r="D21" s="6"/>
      <c r="E21" s="6"/>
      <c r="F21" s="10">
        <v>2.001215277777778</v>
      </c>
      <c r="G21" s="9">
        <f t="shared" si="1"/>
        <v>0</v>
      </c>
    </row>
    <row r="22" spans="1:7" ht="14.25" hidden="1">
      <c r="A22" s="5">
        <v>20</v>
      </c>
      <c r="B22" s="42"/>
      <c r="C22" s="9">
        <f t="shared" si="0"/>
        <v>155.79427083333331</v>
      </c>
      <c r="D22" s="6"/>
      <c r="E22" s="6"/>
      <c r="F22" s="10">
        <v>2.001215277777778</v>
      </c>
      <c r="G22" s="9">
        <f t="shared" si="1"/>
        <v>0</v>
      </c>
    </row>
    <row r="23" spans="1:7" ht="14.25" hidden="1">
      <c r="A23" s="5">
        <v>21</v>
      </c>
      <c r="B23" s="42"/>
      <c r="C23" s="9">
        <f t="shared" si="0"/>
        <v>155.79427083333331</v>
      </c>
      <c r="D23" s="6"/>
      <c r="E23" s="6"/>
      <c r="F23" s="10">
        <v>2.001215277777778</v>
      </c>
      <c r="G23" s="9">
        <f t="shared" si="1"/>
        <v>0</v>
      </c>
    </row>
    <row r="24" spans="1:8" ht="14.25" hidden="1">
      <c r="A24" s="35">
        <v>22</v>
      </c>
      <c r="B24" s="37"/>
      <c r="C24" s="9">
        <f t="shared" si="0"/>
        <v>155.79427083333331</v>
      </c>
      <c r="D24" s="6"/>
      <c r="E24" s="6"/>
      <c r="F24" s="10">
        <v>2.001215277777778</v>
      </c>
      <c r="G24" s="9">
        <f t="shared" si="1"/>
        <v>0</v>
      </c>
      <c r="H24" s="12"/>
    </row>
    <row r="25" spans="1:8" ht="14.25" hidden="1">
      <c r="A25" s="5">
        <v>23</v>
      </c>
      <c r="B25" s="37"/>
      <c r="C25" s="9">
        <f t="shared" si="0"/>
        <v>155.79427083333331</v>
      </c>
      <c r="D25" s="6"/>
      <c r="E25" s="6"/>
      <c r="F25" s="10">
        <v>2.001215277777778</v>
      </c>
      <c r="G25" s="9">
        <f t="shared" si="1"/>
        <v>0</v>
      </c>
      <c r="H25" s="12"/>
    </row>
    <row r="26" spans="1:8" ht="14.25" hidden="1">
      <c r="A26" s="5">
        <v>24</v>
      </c>
      <c r="B26" s="42"/>
      <c r="C26" s="9">
        <f t="shared" si="0"/>
        <v>155.79427083333331</v>
      </c>
      <c r="D26" s="6"/>
      <c r="E26" s="6"/>
      <c r="F26" s="10">
        <v>2.001215277777778</v>
      </c>
      <c r="G26" s="9">
        <f t="shared" si="1"/>
        <v>0</v>
      </c>
      <c r="H26" s="12"/>
    </row>
    <row r="27" spans="1:8" ht="14.25" hidden="1">
      <c r="A27" s="35">
        <v>25</v>
      </c>
      <c r="B27" s="42"/>
      <c r="C27" s="9">
        <f t="shared" si="0"/>
        <v>155.79427083333331</v>
      </c>
      <c r="D27" s="6"/>
      <c r="E27" s="6"/>
      <c r="F27" s="10">
        <v>2.001215277777778</v>
      </c>
      <c r="G27" s="9">
        <f t="shared" si="1"/>
        <v>0</v>
      </c>
      <c r="H27" s="12"/>
    </row>
    <row r="28" spans="1:8" ht="14.25" hidden="1">
      <c r="A28" s="5">
        <v>26</v>
      </c>
      <c r="B28" s="42"/>
      <c r="C28" s="9">
        <f t="shared" si="0"/>
        <v>155.79427083333331</v>
      </c>
      <c r="D28" s="6"/>
      <c r="E28" s="6"/>
      <c r="F28" s="10">
        <v>2.001215277777778</v>
      </c>
      <c r="G28" s="9">
        <f t="shared" si="1"/>
        <v>0</v>
      </c>
      <c r="H28" s="12"/>
    </row>
    <row r="29" spans="1:8" ht="14.25" hidden="1">
      <c r="A29" s="5">
        <v>27</v>
      </c>
      <c r="B29" s="42"/>
      <c r="C29" s="9">
        <f>C24+G24</f>
        <v>155.79427083333331</v>
      </c>
      <c r="D29" s="6"/>
      <c r="E29" s="6"/>
      <c r="F29" s="10">
        <v>2.001215277777778</v>
      </c>
      <c r="G29" s="9">
        <f t="shared" si="1"/>
        <v>0</v>
      </c>
      <c r="H29" s="12"/>
    </row>
    <row r="30" spans="1:8" ht="14.25">
      <c r="A30" s="5"/>
      <c r="B30" s="32" t="s">
        <v>2</v>
      </c>
      <c r="C30" s="9">
        <f>C29+G29</f>
        <v>155.79427083333331</v>
      </c>
      <c r="D30" s="6">
        <v>1</v>
      </c>
      <c r="E30" s="6">
        <v>1</v>
      </c>
      <c r="F30" s="10">
        <v>2.013888888888889</v>
      </c>
      <c r="G30" s="9">
        <f>IF(ISTEXT(B30),(D30*E30*F30),0)</f>
        <v>2.013888888888889</v>
      </c>
      <c r="H30" s="12"/>
    </row>
    <row r="31" spans="1:8" ht="14.25">
      <c r="A31" s="5"/>
      <c r="B31" s="32" t="s">
        <v>3</v>
      </c>
      <c r="C31" s="9">
        <f>C30+G30</f>
        <v>157.8081597222222</v>
      </c>
      <c r="D31" s="6"/>
      <c r="E31" s="6"/>
      <c r="F31" s="5"/>
      <c r="G31" s="7"/>
      <c r="H31" s="12"/>
    </row>
    <row r="32" spans="2:8" ht="14.25">
      <c r="B32" s="3"/>
      <c r="C32" s="4"/>
      <c r="D32" s="4"/>
      <c r="F32" s="2"/>
      <c r="H32" s="12"/>
    </row>
    <row r="33" spans="7:8" ht="14.25">
      <c r="G33" s="1"/>
      <c r="H33" s="12"/>
    </row>
    <row r="34" spans="7:8" ht="14.25">
      <c r="G34" s="1"/>
      <c r="H34" s="12"/>
    </row>
    <row r="35" ht="14.25">
      <c r="H35" s="8"/>
    </row>
    <row r="36" ht="14.25">
      <c r="H36" s="8"/>
    </row>
    <row r="37" ht="14.25">
      <c r="H37" s="8"/>
    </row>
    <row r="38" ht="14.25">
      <c r="H38" s="8"/>
    </row>
    <row r="39" ht="14.25">
      <c r="H39" s="8"/>
    </row>
    <row r="40" ht="14.25">
      <c r="H40" s="8"/>
    </row>
    <row r="41" ht="14.25">
      <c r="H41" s="8"/>
    </row>
    <row r="42" ht="14.25">
      <c r="H42" s="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I8" sqref="I8"/>
    </sheetView>
  </sheetViews>
  <sheetFormatPr defaultColWidth="8.796875" defaultRowHeight="14.25"/>
  <cols>
    <col min="1" max="1" width="4" style="0" customWidth="1"/>
    <col min="2" max="2" width="49.59765625" style="0" customWidth="1"/>
    <col min="3" max="3" width="10.69921875" style="0" customWidth="1"/>
    <col min="4" max="4" width="5.69921875" style="0" customWidth="1"/>
    <col min="5" max="5" width="4.8984375" style="0" customWidth="1"/>
    <col min="6" max="6" width="6.59765625" style="0" customWidth="1"/>
    <col min="7" max="7" width="5.3984375" style="0" customWidth="1"/>
    <col min="9" max="9" width="51.5" style="0" customWidth="1"/>
    <col min="10" max="10" width="6" style="0" customWidth="1"/>
    <col min="11" max="11" width="5.19921875" style="0" customWidth="1"/>
    <col min="12" max="12" width="5.09765625" style="0" customWidth="1"/>
    <col min="13" max="13" width="4.59765625" style="0" customWidth="1"/>
    <col min="14" max="14" width="3" style="0" customWidth="1"/>
    <col min="15" max="15" width="4.69921875" style="0" customWidth="1"/>
    <col min="16" max="16" width="4.59765625" style="0" customWidth="1"/>
  </cols>
  <sheetData>
    <row r="1" spans="1:8" ht="41.25" customHeight="1">
      <c r="A1" s="15"/>
      <c r="B1" s="18" t="s">
        <v>7</v>
      </c>
      <c r="C1" s="20" t="s">
        <v>0</v>
      </c>
      <c r="D1" s="21" t="s">
        <v>4</v>
      </c>
      <c r="E1" s="21" t="s">
        <v>5</v>
      </c>
      <c r="F1" s="22" t="s">
        <v>6</v>
      </c>
      <c r="G1" s="7"/>
      <c r="H1" s="8"/>
    </row>
    <row r="2" spans="1:8" ht="21" customHeight="1">
      <c r="A2" s="5"/>
      <c r="B2" s="32" t="s">
        <v>1</v>
      </c>
      <c r="C2" s="9">
        <v>15.833333333333334</v>
      </c>
      <c r="D2" s="6"/>
      <c r="E2" s="6"/>
      <c r="F2" s="5"/>
      <c r="G2" s="9">
        <v>10.006944444444445</v>
      </c>
      <c r="H2" s="12"/>
    </row>
    <row r="3" spans="1:10" ht="21" customHeight="1">
      <c r="A3" s="35">
        <v>1</v>
      </c>
      <c r="B3" s="65" t="s">
        <v>25</v>
      </c>
      <c r="C3" s="9">
        <f>C7+G7</f>
        <v>95.8828125</v>
      </c>
      <c r="D3" s="6">
        <v>5</v>
      </c>
      <c r="E3" s="6">
        <v>4</v>
      </c>
      <c r="F3" s="10">
        <v>2.001215277777778</v>
      </c>
      <c r="G3" s="9">
        <f>IF(ISTEXT(B3),(D3*E3*F3),0)</f>
        <v>40.02430555555556</v>
      </c>
      <c r="H3" s="12"/>
      <c r="I3" s="63"/>
      <c r="J3" s="24"/>
    </row>
    <row r="4" spans="1:10" ht="21" customHeight="1">
      <c r="A4" s="5">
        <v>2</v>
      </c>
      <c r="B4" s="65" t="s">
        <v>21</v>
      </c>
      <c r="C4" s="9">
        <f>C2+G2</f>
        <v>25.84027777777778</v>
      </c>
      <c r="D4" s="6">
        <v>5</v>
      </c>
      <c r="E4" s="6">
        <v>3</v>
      </c>
      <c r="F4" s="10">
        <v>2.001215277777778</v>
      </c>
      <c r="G4" s="9">
        <f>IF(ISTEXT(B4),(D4*E4*F4),0)</f>
        <v>30.018229166666668</v>
      </c>
      <c r="H4" s="12"/>
      <c r="I4" s="63"/>
      <c r="J4" s="24"/>
    </row>
    <row r="5" spans="1:10" ht="21" customHeight="1">
      <c r="A5" s="5">
        <v>3</v>
      </c>
      <c r="B5" s="65" t="s">
        <v>26</v>
      </c>
      <c r="C5" s="9">
        <f>C3+G3</f>
        <v>135.90711805555554</v>
      </c>
      <c r="D5" s="6">
        <v>5</v>
      </c>
      <c r="E5" s="6">
        <v>2</v>
      </c>
      <c r="F5" s="10">
        <v>2.001215277777778</v>
      </c>
      <c r="G5" s="9">
        <f>IF(ISTEXT(B7),(D5*E5*F5),0)</f>
        <v>20.01215277777778</v>
      </c>
      <c r="H5" s="27"/>
      <c r="I5" s="63"/>
      <c r="J5" s="38"/>
    </row>
    <row r="6" spans="1:10" ht="21" customHeight="1">
      <c r="A6" s="35">
        <v>4</v>
      </c>
      <c r="B6" s="65" t="s">
        <v>23</v>
      </c>
      <c r="C6" s="9">
        <f>C4+G4</f>
        <v>55.85850694444444</v>
      </c>
      <c r="D6" s="6">
        <v>5</v>
      </c>
      <c r="E6" s="6">
        <v>2</v>
      </c>
      <c r="F6" s="10">
        <v>2.001215277777778</v>
      </c>
      <c r="G6" s="9">
        <f>IF(ISTEXT(B8),(D6*E6*F6),0)</f>
        <v>20.01215277777778</v>
      </c>
      <c r="H6" s="12"/>
      <c r="I6" s="63"/>
      <c r="J6" s="38"/>
    </row>
    <row r="7" spans="1:10" ht="21" customHeight="1">
      <c r="A7" s="5">
        <v>5</v>
      </c>
      <c r="B7" s="65" t="s">
        <v>27</v>
      </c>
      <c r="C7" s="9">
        <f aca="true" t="shared" si="0" ref="C7:C28">C6+G6</f>
        <v>75.87065972222223</v>
      </c>
      <c r="D7" s="6">
        <v>5</v>
      </c>
      <c r="E7" s="6">
        <v>2</v>
      </c>
      <c r="F7" s="10">
        <v>2.001215277777778</v>
      </c>
      <c r="G7" s="9">
        <f>IF(ISTEXT(B6),(D7*E7*F7),0)</f>
        <v>20.01215277777778</v>
      </c>
      <c r="H7" s="12"/>
      <c r="I7" s="63"/>
      <c r="J7" s="38"/>
    </row>
    <row r="8" spans="1:10" ht="21" customHeight="1">
      <c r="A8" s="5">
        <v>6</v>
      </c>
      <c r="B8" s="65" t="s">
        <v>24</v>
      </c>
      <c r="C8" s="9">
        <f>C5+G5</f>
        <v>155.91927083333331</v>
      </c>
      <c r="D8" s="6">
        <v>5</v>
      </c>
      <c r="E8" s="6">
        <v>1</v>
      </c>
      <c r="F8" s="10">
        <v>2.001215277777778</v>
      </c>
      <c r="G8" s="9">
        <f>IF(ISTEXT(B5),(D8*E8*F8),0)</f>
        <v>10.00607638888889</v>
      </c>
      <c r="H8" s="12"/>
      <c r="I8" s="63"/>
      <c r="J8" s="38"/>
    </row>
    <row r="9" spans="1:10" ht="21" customHeight="1">
      <c r="A9" s="35">
        <v>7</v>
      </c>
      <c r="B9" s="65" t="s">
        <v>20</v>
      </c>
      <c r="C9" s="9">
        <f t="shared" si="0"/>
        <v>165.9253472222222</v>
      </c>
      <c r="D9" s="6">
        <v>5</v>
      </c>
      <c r="E9" s="6">
        <v>1</v>
      </c>
      <c r="F9" s="10">
        <v>2.001215277777778</v>
      </c>
      <c r="G9" s="9">
        <f>IF(ISTEXT(B10),(D9*E9*F9),0)</f>
        <v>10.00607638888889</v>
      </c>
      <c r="H9" s="26"/>
      <c r="I9" s="63"/>
      <c r="J9" s="38"/>
    </row>
    <row r="10" spans="1:13" ht="21" customHeight="1">
      <c r="A10" s="5">
        <v>8</v>
      </c>
      <c r="B10" s="65" t="s">
        <v>28</v>
      </c>
      <c r="C10" s="9">
        <f t="shared" si="0"/>
        <v>175.9314236111111</v>
      </c>
      <c r="D10" s="6">
        <v>5</v>
      </c>
      <c r="E10" s="6">
        <v>1</v>
      </c>
      <c r="F10" s="10">
        <v>2.001215277777778</v>
      </c>
      <c r="G10" s="9">
        <f>IF(ISTEXT(B9),(D10*E10*F10),0)</f>
        <v>10.00607638888889</v>
      </c>
      <c r="H10" s="12"/>
      <c r="I10" s="63"/>
      <c r="J10" s="38"/>
      <c r="K10" s="38"/>
      <c r="L10" s="38"/>
      <c r="M10" s="38"/>
    </row>
    <row r="11" spans="1:13" ht="21" customHeight="1">
      <c r="A11" s="5">
        <v>9</v>
      </c>
      <c r="B11" s="25"/>
      <c r="C11" s="9">
        <f t="shared" si="0"/>
        <v>185.93749999999997</v>
      </c>
      <c r="D11" s="6"/>
      <c r="E11" s="6"/>
      <c r="F11" s="10">
        <v>2.001215277777778</v>
      </c>
      <c r="G11" s="9">
        <f>IF(ISTEXT(B11),(D11*E11*F11),0)</f>
        <v>0</v>
      </c>
      <c r="J11" s="38"/>
      <c r="K11" s="38"/>
      <c r="L11" s="38"/>
      <c r="M11" s="38"/>
    </row>
    <row r="12" spans="1:13" ht="21" customHeight="1" hidden="1">
      <c r="A12" s="35">
        <v>10</v>
      </c>
      <c r="C12" s="9">
        <f t="shared" si="0"/>
        <v>185.93749999999997</v>
      </c>
      <c r="D12" s="6"/>
      <c r="E12" s="6"/>
      <c r="F12" s="10">
        <v>2.001215277777778</v>
      </c>
      <c r="G12" s="9">
        <f>IF(ISTEXT(#REF!),(D12*E12*F12),0)</f>
        <v>0</v>
      </c>
      <c r="J12" s="38"/>
      <c r="K12" s="38"/>
      <c r="L12" s="38"/>
      <c r="M12" s="38"/>
    </row>
    <row r="13" spans="1:13" ht="14.25" hidden="1">
      <c r="A13" s="5">
        <v>11</v>
      </c>
      <c r="C13" s="9">
        <f t="shared" si="0"/>
        <v>185.93749999999997</v>
      </c>
      <c r="D13" s="6"/>
      <c r="E13" s="6"/>
      <c r="F13" s="10">
        <v>2.001215277777778</v>
      </c>
      <c r="G13" s="9">
        <f>IF(ISTEXT(#REF!),(D13*E13*F13),0)</f>
        <v>0</v>
      </c>
      <c r="J13" s="38"/>
      <c r="K13" s="38"/>
      <c r="L13" s="38"/>
      <c r="M13" s="38"/>
    </row>
    <row r="14" spans="1:13" ht="14.25" hidden="1">
      <c r="A14" s="5">
        <v>12</v>
      </c>
      <c r="C14" s="9">
        <f t="shared" si="0"/>
        <v>185.93749999999997</v>
      </c>
      <c r="D14" s="6"/>
      <c r="E14" s="6"/>
      <c r="F14" s="10">
        <v>2.001215277777778</v>
      </c>
      <c r="G14" s="9">
        <f>IF(ISTEXT(#REF!),(D14*E14*F14),0)</f>
        <v>0</v>
      </c>
      <c r="J14" s="38"/>
      <c r="K14" s="38"/>
      <c r="L14" s="38"/>
      <c r="M14" s="38"/>
    </row>
    <row r="15" spans="1:7" ht="14.25" hidden="1">
      <c r="A15" s="35">
        <v>13</v>
      </c>
      <c r="C15" s="9">
        <f t="shared" si="0"/>
        <v>185.93749999999997</v>
      </c>
      <c r="D15" s="6"/>
      <c r="E15" s="6"/>
      <c r="F15" s="10">
        <v>2.001215277777778</v>
      </c>
      <c r="G15" s="9">
        <f>IF(ISTEXT(#REF!),(D15*E15*F15),0)</f>
        <v>0</v>
      </c>
    </row>
    <row r="16" spans="1:7" ht="14.25" hidden="1">
      <c r="A16" s="5">
        <v>14</v>
      </c>
      <c r="B16" s="37"/>
      <c r="C16" s="9">
        <f t="shared" si="0"/>
        <v>185.93749999999997</v>
      </c>
      <c r="D16" s="6"/>
      <c r="E16" s="6"/>
      <c r="F16" s="10">
        <v>2.001215277777778</v>
      </c>
      <c r="G16" s="9">
        <f>IF(ISTEXT(#REF!),(D16*E16*F16),0)</f>
        <v>0</v>
      </c>
    </row>
    <row r="17" spans="1:7" ht="14.25" hidden="1">
      <c r="A17" s="5">
        <v>15</v>
      </c>
      <c r="B17" s="42"/>
      <c r="C17" s="9">
        <f t="shared" si="0"/>
        <v>185.93749999999997</v>
      </c>
      <c r="D17" s="6"/>
      <c r="E17" s="6"/>
      <c r="F17" s="10">
        <v>2.001215277777778</v>
      </c>
      <c r="G17" s="9">
        <f aca="true" t="shared" si="1" ref="G17:G29">IF(ISTEXT($B17),(D17*E17*F17),0)</f>
        <v>0</v>
      </c>
    </row>
    <row r="18" spans="1:7" ht="14.25" hidden="1">
      <c r="A18" s="35">
        <v>16</v>
      </c>
      <c r="B18" s="42"/>
      <c r="C18" s="9">
        <f t="shared" si="0"/>
        <v>185.93749999999997</v>
      </c>
      <c r="D18" s="6"/>
      <c r="E18" s="6"/>
      <c r="F18" s="10">
        <v>2.001215277777778</v>
      </c>
      <c r="G18" s="9">
        <f t="shared" si="1"/>
        <v>0</v>
      </c>
    </row>
    <row r="19" spans="1:7" ht="14.25" hidden="1">
      <c r="A19" s="5">
        <v>17</v>
      </c>
      <c r="B19" s="37"/>
      <c r="C19" s="9">
        <f t="shared" si="0"/>
        <v>185.93749999999997</v>
      </c>
      <c r="D19" s="6"/>
      <c r="E19" s="6"/>
      <c r="F19" s="10">
        <v>2.001215277777778</v>
      </c>
      <c r="G19" s="9">
        <f t="shared" si="1"/>
        <v>0</v>
      </c>
    </row>
    <row r="20" spans="1:7" ht="14.25" hidden="1">
      <c r="A20" s="5">
        <v>18</v>
      </c>
      <c r="B20" s="37"/>
      <c r="C20" s="9">
        <f t="shared" si="0"/>
        <v>185.93749999999997</v>
      </c>
      <c r="D20" s="6"/>
      <c r="E20" s="6"/>
      <c r="F20" s="10">
        <v>2.001215277777778</v>
      </c>
      <c r="G20" s="9">
        <f t="shared" si="1"/>
        <v>0</v>
      </c>
    </row>
    <row r="21" spans="1:7" ht="14.25" hidden="1">
      <c r="A21" s="35">
        <v>19</v>
      </c>
      <c r="B21" s="42"/>
      <c r="C21" s="9">
        <f t="shared" si="0"/>
        <v>185.93749999999997</v>
      </c>
      <c r="D21" s="6"/>
      <c r="E21" s="6"/>
      <c r="F21" s="10">
        <v>2.001215277777778</v>
      </c>
      <c r="G21" s="9">
        <f t="shared" si="1"/>
        <v>0</v>
      </c>
    </row>
    <row r="22" spans="1:7" ht="14.25" hidden="1">
      <c r="A22" s="5">
        <v>20</v>
      </c>
      <c r="B22" s="42"/>
      <c r="C22" s="9">
        <f t="shared" si="0"/>
        <v>185.93749999999997</v>
      </c>
      <c r="D22" s="6"/>
      <c r="E22" s="6"/>
      <c r="F22" s="10">
        <v>2.001215277777778</v>
      </c>
      <c r="G22" s="9">
        <f t="shared" si="1"/>
        <v>0</v>
      </c>
    </row>
    <row r="23" spans="1:7" ht="14.25" hidden="1">
      <c r="A23" s="5">
        <v>21</v>
      </c>
      <c r="B23" s="42"/>
      <c r="C23" s="9">
        <f t="shared" si="0"/>
        <v>185.93749999999997</v>
      </c>
      <c r="D23" s="6"/>
      <c r="E23" s="6"/>
      <c r="F23" s="10">
        <v>2.001215277777778</v>
      </c>
      <c r="G23" s="9">
        <f t="shared" si="1"/>
        <v>0</v>
      </c>
    </row>
    <row r="24" spans="1:8" ht="14.25" hidden="1">
      <c r="A24" s="35">
        <v>22</v>
      </c>
      <c r="B24" s="37"/>
      <c r="C24" s="9">
        <f t="shared" si="0"/>
        <v>185.93749999999997</v>
      </c>
      <c r="D24" s="6"/>
      <c r="E24" s="6"/>
      <c r="F24" s="10">
        <v>2.001215277777778</v>
      </c>
      <c r="G24" s="9">
        <f t="shared" si="1"/>
        <v>0</v>
      </c>
      <c r="H24" s="12"/>
    </row>
    <row r="25" spans="1:8" ht="14.25" hidden="1">
      <c r="A25" s="5">
        <v>23</v>
      </c>
      <c r="B25" s="37"/>
      <c r="C25" s="9">
        <f t="shared" si="0"/>
        <v>185.93749999999997</v>
      </c>
      <c r="D25" s="6"/>
      <c r="E25" s="6"/>
      <c r="F25" s="10">
        <v>2.001215277777778</v>
      </c>
      <c r="G25" s="9">
        <f t="shared" si="1"/>
        <v>0</v>
      </c>
      <c r="H25" s="12"/>
    </row>
    <row r="26" spans="1:8" ht="14.25" hidden="1">
      <c r="A26" s="5">
        <v>24</v>
      </c>
      <c r="B26" s="42"/>
      <c r="C26" s="9">
        <f t="shared" si="0"/>
        <v>185.93749999999997</v>
      </c>
      <c r="D26" s="6"/>
      <c r="E26" s="6"/>
      <c r="F26" s="10">
        <v>2.001215277777778</v>
      </c>
      <c r="G26" s="9">
        <f t="shared" si="1"/>
        <v>0</v>
      </c>
      <c r="H26" s="12"/>
    </row>
    <row r="27" spans="1:8" ht="14.25" hidden="1">
      <c r="A27" s="35">
        <v>25</v>
      </c>
      <c r="B27" s="42"/>
      <c r="C27" s="9">
        <f t="shared" si="0"/>
        <v>185.93749999999997</v>
      </c>
      <c r="D27" s="6"/>
      <c r="E27" s="6"/>
      <c r="F27" s="10">
        <v>2.001215277777778</v>
      </c>
      <c r="G27" s="9">
        <f t="shared" si="1"/>
        <v>0</v>
      </c>
      <c r="H27" s="12"/>
    </row>
    <row r="28" spans="1:8" ht="14.25" hidden="1">
      <c r="A28" s="5">
        <v>26</v>
      </c>
      <c r="B28" s="42"/>
      <c r="C28" s="9">
        <f t="shared" si="0"/>
        <v>185.93749999999997</v>
      </c>
      <c r="D28" s="6"/>
      <c r="E28" s="6"/>
      <c r="F28" s="10">
        <v>2.001215277777778</v>
      </c>
      <c r="G28" s="9">
        <f t="shared" si="1"/>
        <v>0</v>
      </c>
      <c r="H28" s="12"/>
    </row>
    <row r="29" spans="1:8" ht="14.25" hidden="1">
      <c r="A29" s="5">
        <v>27</v>
      </c>
      <c r="B29" s="42"/>
      <c r="C29" s="9">
        <f>C24+G24</f>
        <v>185.93749999999997</v>
      </c>
      <c r="D29" s="6"/>
      <c r="E29" s="6"/>
      <c r="F29" s="10">
        <v>2.001215277777778</v>
      </c>
      <c r="G29" s="9">
        <f t="shared" si="1"/>
        <v>0</v>
      </c>
      <c r="H29" s="12"/>
    </row>
    <row r="30" spans="1:8" ht="14.25">
      <c r="A30" s="5"/>
      <c r="B30" s="32" t="s">
        <v>2</v>
      </c>
      <c r="C30" s="9">
        <f>C29+G29</f>
        <v>185.93749999999997</v>
      </c>
      <c r="D30" s="6">
        <v>1</v>
      </c>
      <c r="E30" s="6">
        <v>1</v>
      </c>
      <c r="F30" s="10">
        <v>2.013888888888889</v>
      </c>
      <c r="G30" s="9">
        <f>IF(ISTEXT(B30),(D30*E30*F30),0)</f>
        <v>2.013888888888889</v>
      </c>
      <c r="H30" s="12"/>
    </row>
    <row r="31" spans="1:8" ht="14.25">
      <c r="A31" s="5"/>
      <c r="B31" s="32" t="s">
        <v>3</v>
      </c>
      <c r="C31" s="9">
        <f>C30+G30</f>
        <v>187.95138888888886</v>
      </c>
      <c r="D31" s="6"/>
      <c r="E31" s="6"/>
      <c r="F31" s="5"/>
      <c r="G31" s="7"/>
      <c r="H31" s="12"/>
    </row>
    <row r="32" spans="2:8" ht="14.25">
      <c r="B32" s="3"/>
      <c r="C32" s="4"/>
      <c r="D32" s="4"/>
      <c r="F32" s="2"/>
      <c r="H32" s="12"/>
    </row>
    <row r="33" spans="7:8" ht="14.25">
      <c r="G33" s="1"/>
      <c r="H33" s="12"/>
    </row>
    <row r="34" spans="7:8" ht="14.25">
      <c r="G34" s="1"/>
      <c r="H34" s="12"/>
    </row>
    <row r="35" ht="14.25">
      <c r="H35" s="8"/>
    </row>
    <row r="36" ht="14.25">
      <c r="H36" s="8"/>
    </row>
    <row r="37" ht="14.25">
      <c r="H37" s="8"/>
    </row>
    <row r="38" ht="14.25">
      <c r="H38" s="8"/>
    </row>
    <row r="39" ht="14.25">
      <c r="H39" s="8"/>
    </row>
    <row r="40" ht="14.25">
      <c r="H40" s="8"/>
    </row>
    <row r="41" ht="14.25">
      <c r="H41" s="8"/>
    </row>
    <row r="42" ht="14.25">
      <c r="H42" s="8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Zenon Gardyańczyk</dc:creator>
  <cp:keywords/>
  <dc:description/>
  <cp:lastModifiedBy>Zenon Gardyańczyk</cp:lastModifiedBy>
  <cp:lastPrinted>2017-09-10T13:09:36Z</cp:lastPrinted>
  <dcterms:created xsi:type="dcterms:W3CDTF">2010-10-05T14:06:23Z</dcterms:created>
  <dcterms:modified xsi:type="dcterms:W3CDTF">2021-03-14T21:22:41Z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