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Arkusz2" sheetId="2" r:id="rId1"/>
  </sheets>
  <calcPr calcId="144525" concurrentCalc="0"/>
</workbook>
</file>

<file path=xl/sharedStrings.xml><?xml version="1.0" encoding="utf-8"?>
<sst xmlns="http://schemas.openxmlformats.org/spreadsheetml/2006/main" count="53" uniqueCount="49">
  <si>
    <t>Preliminasz szkolenie sędziowskie plus szkolenie dla kadry</t>
  </si>
  <si>
    <t>Sobota</t>
  </si>
  <si>
    <t>Niedziela</t>
  </si>
  <si>
    <t>Koszt</t>
  </si>
  <si>
    <t>Wpływ</t>
  </si>
  <si>
    <t>Wynagrodzenie wykładowców</t>
  </si>
  <si>
    <t>Wykładowcy zagraniczni</t>
  </si>
  <si>
    <t>Lecture dla sędziów (7x45min) i szkolenie dla par (4x45min): 2750 Euros x 4,40 zł + podatek</t>
  </si>
  <si>
    <t>Tłumaczenie</t>
  </si>
  <si>
    <t>M. Sakowska</t>
  </si>
  <si>
    <t>Koszty podróży Wykładowcy zagraniczni</t>
  </si>
  <si>
    <t>bilet lotniczy +koszty dojazdu na lotnisko + nocleg  pt/sobote</t>
  </si>
  <si>
    <t xml:space="preserve"> Arc music- całosć-z baristą</t>
  </si>
  <si>
    <t>koszty transportu, obsługi, rejestracji video</t>
  </si>
  <si>
    <t>Koszty hotelowe (w tym wynajem Sal)</t>
  </si>
  <si>
    <t>Gadżety reklamowe (terminarz)</t>
  </si>
  <si>
    <t>Bankiet</t>
  </si>
  <si>
    <t>150 x 105</t>
  </si>
  <si>
    <t>Zakupy spożywcze (ciastka, woda, soki i kawa)</t>
  </si>
  <si>
    <t>Rejestracja video (Arc-Music)</t>
  </si>
  <si>
    <t>DJ + atrakcje</t>
  </si>
  <si>
    <t>Koszty szkolenia sędziowskiego</t>
  </si>
  <si>
    <t>Wpływy ze szkolenia sędziowskiego</t>
  </si>
  <si>
    <t>150x400 = 60.000 zł   + nie sędziowie 800</t>
  </si>
  <si>
    <t>Wpływy ze szkolenia dla par</t>
  </si>
  <si>
    <t>20x30zł</t>
  </si>
  <si>
    <t>Koszty Hotelowe</t>
  </si>
  <si>
    <t>Czwartek</t>
  </si>
  <si>
    <t>Piątek</t>
  </si>
  <si>
    <t>Ilość</t>
  </si>
  <si>
    <t>Cena</t>
  </si>
  <si>
    <t>Suma</t>
  </si>
  <si>
    <t>czw./pt</t>
  </si>
  <si>
    <t>pt/sob</t>
  </si>
  <si>
    <t>so/nd</t>
  </si>
  <si>
    <t>za 3 noc.</t>
  </si>
  <si>
    <t>Noclegi</t>
  </si>
  <si>
    <t>12 os obsługa+ komisja ds sedziów</t>
  </si>
  <si>
    <t>Zagraniczni</t>
  </si>
  <si>
    <t>Obiady (  )</t>
  </si>
  <si>
    <t>ok.20:wykł+pomoc, sprzet , zagr, itd.</t>
  </si>
  <si>
    <t>Sale</t>
  </si>
  <si>
    <t>Szkolenie Sędziowskie, trenerskie i dla par</t>
  </si>
  <si>
    <t>Szkolenie sędziowskie</t>
  </si>
  <si>
    <t>Sumar.</t>
  </si>
  <si>
    <t>przychody</t>
  </si>
  <si>
    <t>-</t>
  </si>
  <si>
    <t>koszty</t>
  </si>
  <si>
    <t xml:space="preserve">suma 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</si>
</sst>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£&quot;* #,##0.00_-;\-&quot;£&quot;* #,##0.00_-;_-&quot;£&quot;* &quot;-&quot;??_-;_-@_-"/>
    <numFmt numFmtId="178" formatCode="_-* #,##0.00_-;\-* #,##0.00_-;_-* &quot;-&quot;??_-;_-@_-"/>
    <numFmt numFmtId="179" formatCode="_-&quot;£&quot;* #,##0_-;\-&quot;£&quot;* #,##0_-;_-&quot;£&quot;* &quot;-&quot;_-;_-@_-"/>
  </numFmts>
  <fonts count="34">
    <font>
      <sz val="11"/>
      <color theme="1"/>
      <name val="Calibri"/>
      <charset val="134"/>
      <scheme val="minor"/>
    </font>
    <font>
      <sz val="10"/>
      <color theme="1"/>
      <name val="Times New Roman"/>
      <charset val="238"/>
    </font>
    <font>
      <b/>
      <i/>
      <sz val="10"/>
      <color theme="1"/>
      <name val="Times New Roman"/>
      <charset val="238"/>
    </font>
    <font>
      <sz val="11"/>
      <color theme="1"/>
      <name val="Times New Roman"/>
      <charset val="238"/>
    </font>
    <font>
      <b/>
      <sz val="12"/>
      <color theme="1"/>
      <name val="Times New Roman"/>
      <charset val="238"/>
    </font>
    <font>
      <sz val="11"/>
      <color theme="1"/>
      <name val="Czcionka tekstu podstawowego"/>
      <charset val="238"/>
    </font>
    <font>
      <sz val="10"/>
      <name val="Times New Roman"/>
      <charset val="238"/>
    </font>
    <font>
      <b/>
      <i/>
      <sz val="10"/>
      <name val="Times New Roman"/>
      <charset val="238"/>
    </font>
    <font>
      <sz val="8"/>
      <name val="Times New Roman"/>
      <charset val="238"/>
    </font>
    <font>
      <sz val="8"/>
      <color theme="1"/>
      <name val="Times New Roman"/>
      <charset val="238"/>
    </font>
    <font>
      <sz val="8"/>
      <color theme="1"/>
      <name val="Czcionka tekstu podstawowego"/>
      <charset val="238"/>
    </font>
    <font>
      <i/>
      <sz val="10"/>
      <color theme="1"/>
      <name val="Times New Roman"/>
      <charset val="238"/>
    </font>
    <font>
      <b/>
      <sz val="10"/>
      <color theme="1"/>
      <name val="Times New Roman"/>
      <charset val="238"/>
    </font>
    <font>
      <sz val="11"/>
      <color rgb="FFFFFF00"/>
      <name val="Calibri"/>
      <charset val="134"/>
      <scheme val="minor"/>
    </font>
    <font>
      <b/>
      <sz val="10"/>
      <name val="Times New Roman"/>
      <charset val="238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9" fillId="26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32" fillId="33" borderId="12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wrapText="1"/>
    </xf>
    <xf numFmtId="0" fontId="12" fillId="6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0" fillId="6" borderId="0" xfId="0" applyFill="1">
      <alignment vertical="center"/>
    </xf>
    <xf numFmtId="0" fontId="0" fillId="5" borderId="0" xfId="0" applyFill="1">
      <alignment vertical="center"/>
    </xf>
    <xf numFmtId="0" fontId="13" fillId="7" borderId="0" xfId="0" applyFont="1" applyFill="1">
      <alignment vertical="center"/>
    </xf>
    <xf numFmtId="4" fontId="9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Alignment="1">
      <alignment wrapText="1"/>
    </xf>
    <xf numFmtId="4" fontId="14" fillId="0" borderId="0" xfId="0" applyNumberFormat="1" applyFont="1" applyFill="1" applyBorder="1" applyAlignment="1">
      <alignment horizontal="right" vertical="center" wrapText="1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Q46"/>
  <sheetViews>
    <sheetView tabSelected="1" topLeftCell="A4" workbookViewId="0">
      <selection activeCell="P12" sqref="P12"/>
    </sheetView>
  </sheetViews>
  <sheetFormatPr defaultColWidth="9.14285714285714" defaultRowHeight="15"/>
  <sheetData>
    <row r="3" spans="7:7">
      <c r="G3" t="s">
        <v>0</v>
      </c>
    </row>
    <row r="6" spans="4:17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6"/>
    </row>
    <row r="7" spans="16:17">
      <c r="P7" s="36"/>
      <c r="Q7" s="36"/>
    </row>
    <row r="8" spans="4:17">
      <c r="D8" s="2"/>
      <c r="E8" s="3" t="s">
        <v>1</v>
      </c>
      <c r="F8" s="4"/>
      <c r="G8" s="4"/>
      <c r="H8" s="4"/>
      <c r="I8" s="3" t="s">
        <v>2</v>
      </c>
      <c r="J8" s="4"/>
      <c r="K8" s="4"/>
      <c r="L8" s="4"/>
      <c r="M8" s="37" t="s">
        <v>3</v>
      </c>
      <c r="N8" s="37" t="s">
        <v>4</v>
      </c>
      <c r="O8" s="38"/>
      <c r="P8" s="36"/>
      <c r="Q8" s="36"/>
    </row>
    <row r="9" ht="51" spans="4:17">
      <c r="D9" s="2" t="s">
        <v>5</v>
      </c>
      <c r="E9" s="2"/>
      <c r="F9" s="2"/>
      <c r="G9" s="2"/>
      <c r="H9" s="5"/>
      <c r="I9" s="39"/>
      <c r="J9" s="39"/>
      <c r="K9" s="39"/>
      <c r="L9" s="40"/>
      <c r="M9" s="2">
        <v>3000</v>
      </c>
      <c r="N9" s="2"/>
      <c r="O9" s="15"/>
      <c r="P9" s="36"/>
      <c r="Q9" s="36"/>
    </row>
    <row r="10" ht="38.25" spans="4:17">
      <c r="D10" s="6" t="s">
        <v>6</v>
      </c>
      <c r="E10" s="6" t="s">
        <v>7</v>
      </c>
      <c r="F10" s="6"/>
      <c r="G10" s="6"/>
      <c r="H10" s="7"/>
      <c r="M10" s="2">
        <v>14520</v>
      </c>
      <c r="N10" s="2"/>
      <c r="O10" s="15"/>
      <c r="P10" s="36"/>
      <c r="Q10" s="36"/>
    </row>
    <row r="11" ht="25.5" spans="4:17">
      <c r="D11" s="2" t="s">
        <v>8</v>
      </c>
      <c r="E11" s="2" t="s">
        <v>9</v>
      </c>
      <c r="F11" s="2"/>
      <c r="G11" s="2"/>
      <c r="H11" s="5"/>
      <c r="M11" s="2">
        <v>1000</v>
      </c>
      <c r="N11" s="2"/>
      <c r="O11" s="15"/>
      <c r="P11" s="36"/>
      <c r="Q11" s="36"/>
    </row>
    <row r="12" ht="63.75" spans="4:17">
      <c r="D12" s="2" t="s">
        <v>10</v>
      </c>
      <c r="E12" s="2" t="s">
        <v>11</v>
      </c>
      <c r="F12" s="2"/>
      <c r="G12" s="2"/>
      <c r="H12" s="5"/>
      <c r="I12" s="2"/>
      <c r="J12" s="2"/>
      <c r="K12" s="2"/>
      <c r="L12" s="5"/>
      <c r="M12" s="2">
        <v>3000</v>
      </c>
      <c r="N12" s="2"/>
      <c r="O12" s="15"/>
      <c r="P12" s="36"/>
      <c r="Q12" s="36"/>
    </row>
    <row r="13" ht="51" spans="4:17">
      <c r="D13" s="2" t="s">
        <v>12</v>
      </c>
      <c r="E13" s="2" t="s">
        <v>13</v>
      </c>
      <c r="F13" s="2"/>
      <c r="G13" s="2"/>
      <c r="H13" s="5"/>
      <c r="I13" s="2"/>
      <c r="J13" s="2"/>
      <c r="K13" s="2"/>
      <c r="L13" s="5"/>
      <c r="M13" s="2">
        <v>2500</v>
      </c>
      <c r="N13" s="2"/>
      <c r="O13" s="15"/>
      <c r="P13" s="36"/>
      <c r="Q13" s="36"/>
    </row>
    <row r="14" ht="63.75" spans="4:17">
      <c r="D14" s="8" t="s">
        <v>14</v>
      </c>
      <c r="E14" s="8"/>
      <c r="F14" s="8"/>
      <c r="G14" s="8"/>
      <c r="H14" s="9"/>
      <c r="I14" s="8"/>
      <c r="J14" s="8"/>
      <c r="K14" s="8"/>
      <c r="L14" s="9"/>
      <c r="M14" s="8">
        <f>N38</f>
        <v>6866</v>
      </c>
      <c r="N14" s="8"/>
      <c r="O14" s="15"/>
      <c r="P14" s="36"/>
      <c r="Q14" s="36"/>
    </row>
    <row r="15" ht="38.25" spans="4:17">
      <c r="D15" s="2" t="s">
        <v>15</v>
      </c>
      <c r="E15" s="2"/>
      <c r="F15" s="2"/>
      <c r="G15" s="2"/>
      <c r="H15" s="5"/>
      <c r="I15" s="2"/>
      <c r="J15" s="2"/>
      <c r="K15" s="2"/>
      <c r="L15" s="2"/>
      <c r="M15" s="2">
        <v>6500</v>
      </c>
      <c r="N15" s="2"/>
      <c r="O15" s="15"/>
      <c r="P15" s="36"/>
      <c r="Q15" s="36"/>
    </row>
    <row r="16" spans="4:17">
      <c r="D16" s="6" t="s">
        <v>16</v>
      </c>
      <c r="E16" s="2" t="s">
        <v>17</v>
      </c>
      <c r="F16" s="5"/>
      <c r="G16" s="5"/>
      <c r="H16" s="5"/>
      <c r="I16" s="2"/>
      <c r="J16" s="2"/>
      <c r="K16" s="2"/>
      <c r="L16" s="2"/>
      <c r="M16" s="41">
        <v>15750</v>
      </c>
      <c r="N16" s="2"/>
      <c r="O16" s="15"/>
      <c r="P16" s="36"/>
      <c r="Q16" s="36"/>
    </row>
    <row r="17" ht="63.75" spans="4:17">
      <c r="D17" s="2" t="s">
        <v>18</v>
      </c>
      <c r="E17" s="2"/>
      <c r="F17" s="2"/>
      <c r="G17" s="2"/>
      <c r="H17" s="5"/>
      <c r="I17" s="2"/>
      <c r="J17" s="2"/>
      <c r="K17" s="2"/>
      <c r="L17" s="5"/>
      <c r="M17" s="2">
        <v>2000</v>
      </c>
      <c r="N17" s="2"/>
      <c r="O17" s="15"/>
      <c r="P17" s="36"/>
      <c r="Q17" s="36"/>
    </row>
    <row r="18" ht="51" spans="4:17">
      <c r="D18" s="2" t="s">
        <v>19</v>
      </c>
      <c r="E18" s="2"/>
      <c r="F18" s="2"/>
      <c r="G18" s="2"/>
      <c r="H18" s="5"/>
      <c r="I18" s="2"/>
      <c r="J18" s="2"/>
      <c r="K18" s="2"/>
      <c r="L18" s="2"/>
      <c r="M18" s="2">
        <v>0</v>
      </c>
      <c r="N18" s="2"/>
      <c r="O18" s="15"/>
      <c r="P18" s="36"/>
      <c r="Q18" s="36"/>
    </row>
    <row r="19" ht="25.5" spans="4:17">
      <c r="D19" s="2" t="s">
        <v>20</v>
      </c>
      <c r="E19" s="2"/>
      <c r="F19" s="2"/>
      <c r="G19" s="2"/>
      <c r="H19" s="5"/>
      <c r="I19" s="2"/>
      <c r="J19" s="2"/>
      <c r="K19" s="2"/>
      <c r="L19" s="5"/>
      <c r="M19" s="2">
        <v>1500</v>
      </c>
      <c r="N19" s="2"/>
      <c r="O19" s="15"/>
      <c r="P19" s="36"/>
      <c r="Q19" s="36"/>
    </row>
    <row r="20" spans="4:17">
      <c r="D20" s="10" t="s">
        <v>21</v>
      </c>
      <c r="E20" s="11"/>
      <c r="F20" s="11"/>
      <c r="G20" s="11"/>
      <c r="H20" s="11"/>
      <c r="I20" s="11"/>
      <c r="J20" s="11"/>
      <c r="K20" s="11"/>
      <c r="L20" s="11"/>
      <c r="M20" s="42">
        <f>SUM(M9:M19)</f>
        <v>56636</v>
      </c>
      <c r="N20" s="43">
        <f>SUM(N21:N24)</f>
        <v>61400</v>
      </c>
      <c r="O20" s="15"/>
      <c r="P20" s="36"/>
      <c r="Q20" s="36"/>
    </row>
    <row r="21" ht="63.75" spans="4:17">
      <c r="D21" s="6" t="s">
        <v>22</v>
      </c>
      <c r="E21" s="2" t="s">
        <v>23</v>
      </c>
      <c r="F21" s="5"/>
      <c r="G21" s="5"/>
      <c r="H21" s="5"/>
      <c r="I21" s="5"/>
      <c r="J21" s="5"/>
      <c r="K21" s="5"/>
      <c r="L21" s="5"/>
      <c r="M21" s="2"/>
      <c r="N21" s="2">
        <v>60800</v>
      </c>
      <c r="O21" s="44"/>
      <c r="P21" s="36"/>
      <c r="Q21" s="36"/>
    </row>
    <row r="22" spans="4:17">
      <c r="D22" s="12"/>
      <c r="E22" s="2"/>
      <c r="F22" s="5"/>
      <c r="G22" s="5"/>
      <c r="H22" s="5"/>
      <c r="I22" s="5"/>
      <c r="J22" s="5"/>
      <c r="K22" s="5"/>
      <c r="L22" s="5"/>
      <c r="M22" s="2"/>
      <c r="N22" s="2"/>
      <c r="O22" s="44"/>
      <c r="P22" s="36"/>
      <c r="Q22" s="36"/>
    </row>
    <row r="23" ht="51" spans="4:17">
      <c r="D23" s="6" t="s">
        <v>24</v>
      </c>
      <c r="E23" s="2" t="s">
        <v>25</v>
      </c>
      <c r="F23" s="5"/>
      <c r="G23" s="5"/>
      <c r="H23" s="5"/>
      <c r="I23" s="5"/>
      <c r="J23" s="5"/>
      <c r="K23" s="5"/>
      <c r="L23" s="5"/>
      <c r="M23" s="2"/>
      <c r="N23" s="2">
        <v>600</v>
      </c>
      <c r="O23" s="44"/>
      <c r="P23" s="36"/>
      <c r="Q23" s="36"/>
    </row>
    <row r="24" spans="4:17">
      <c r="D24" s="6"/>
      <c r="E24" s="13"/>
      <c r="F24" s="13"/>
      <c r="G24" s="13"/>
      <c r="H24" s="13"/>
      <c r="I24" s="13"/>
      <c r="J24" s="13"/>
      <c r="K24" s="13"/>
      <c r="L24" s="13"/>
      <c r="M24" s="2"/>
      <c r="N24" s="2"/>
      <c r="O24" s="44"/>
      <c r="P24" s="36"/>
      <c r="Q24" s="36"/>
    </row>
    <row r="25" spans="4:17">
      <c r="D25" s="14"/>
      <c r="E25" s="15"/>
      <c r="F25" s="16"/>
      <c r="G25" s="16"/>
      <c r="H25" s="16"/>
      <c r="I25" s="16"/>
      <c r="J25" s="16"/>
      <c r="K25" s="16"/>
      <c r="L25" s="16"/>
      <c r="M25" s="15"/>
      <c r="N25" s="15"/>
      <c r="O25" s="44"/>
      <c r="P25" s="36"/>
      <c r="Q25" s="36"/>
    </row>
    <row r="26" spans="4:17">
      <c r="D26" s="14"/>
      <c r="E26" s="15"/>
      <c r="F26" s="16"/>
      <c r="G26" s="16"/>
      <c r="H26" s="16"/>
      <c r="I26" s="16"/>
      <c r="J26" s="16"/>
      <c r="K26" s="16"/>
      <c r="L26" s="16"/>
      <c r="M26" s="15"/>
      <c r="N26" s="15"/>
      <c r="O26" s="44"/>
      <c r="P26" s="36"/>
      <c r="Q26" s="36"/>
    </row>
    <row r="27" spans="4:17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6"/>
      <c r="Q27" s="36"/>
    </row>
    <row r="28" ht="15.75" spans="4:17">
      <c r="D28" s="17" t="s">
        <v>26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5"/>
      <c r="P28" s="36"/>
      <c r="Q28" s="36"/>
    </row>
    <row r="29" spans="4:17">
      <c r="D29" s="19"/>
      <c r="E29" s="20" t="s">
        <v>27</v>
      </c>
      <c r="F29" s="20" t="s">
        <v>28</v>
      </c>
      <c r="G29" s="20"/>
      <c r="H29" s="20"/>
      <c r="I29" s="20" t="s">
        <v>1</v>
      </c>
      <c r="J29" s="20" t="s">
        <v>2</v>
      </c>
      <c r="K29" s="46" t="s">
        <v>29</v>
      </c>
      <c r="L29" s="46" t="s">
        <v>30</v>
      </c>
      <c r="M29" s="37" t="s">
        <v>3</v>
      </c>
      <c r="N29" s="37" t="s">
        <v>31</v>
      </c>
      <c r="O29" s="38"/>
      <c r="P29" s="38"/>
      <c r="Q29" s="58"/>
    </row>
    <row r="30" spans="4:17">
      <c r="D30" s="21"/>
      <c r="E30" s="22" t="s">
        <v>32</v>
      </c>
      <c r="F30" s="22"/>
      <c r="G30" s="22" t="s">
        <v>33</v>
      </c>
      <c r="H30" s="22"/>
      <c r="I30" s="22" t="s">
        <v>34</v>
      </c>
      <c r="J30" s="22"/>
      <c r="K30" s="46" t="s">
        <v>35</v>
      </c>
      <c r="L30" s="46"/>
      <c r="M30" s="47"/>
      <c r="N30" s="47"/>
      <c r="O30" s="48"/>
      <c r="P30" s="1"/>
      <c r="Q30" s="58"/>
    </row>
    <row r="31" spans="4:17">
      <c r="D31" s="23" t="s">
        <v>36</v>
      </c>
      <c r="E31" s="24"/>
      <c r="F31" s="25"/>
      <c r="G31" s="24"/>
      <c r="H31" s="24"/>
      <c r="I31" s="24" t="s">
        <v>37</v>
      </c>
      <c r="J31" s="22"/>
      <c r="K31" s="49">
        <v>6</v>
      </c>
      <c r="L31" s="49">
        <v>169</v>
      </c>
      <c r="M31" s="50">
        <f t="shared" ref="M31:M33" si="0">PRODUCT(K31,L31)</f>
        <v>1014</v>
      </c>
      <c r="N31" s="47"/>
      <c r="O31" s="48"/>
      <c r="P31" s="1"/>
      <c r="Q31" s="58"/>
    </row>
    <row r="32" spans="4:17">
      <c r="D32" s="26"/>
      <c r="E32" s="27"/>
      <c r="F32" s="25"/>
      <c r="G32" s="27"/>
      <c r="H32" s="27"/>
      <c r="I32" s="29"/>
      <c r="J32" s="29"/>
      <c r="K32" s="49">
        <v>6</v>
      </c>
      <c r="L32" s="50">
        <v>169</v>
      </c>
      <c r="M32" s="50">
        <f t="shared" si="0"/>
        <v>1014</v>
      </c>
      <c r="N32" s="2"/>
      <c r="O32" s="15"/>
      <c r="P32" s="1"/>
      <c r="Q32" s="59"/>
    </row>
    <row r="33" spans="4:17">
      <c r="D33" s="28"/>
      <c r="E33" s="29"/>
      <c r="F33" s="25" t="s">
        <v>38</v>
      </c>
      <c r="G33" s="29"/>
      <c r="H33" s="29"/>
      <c r="I33" s="31" t="s">
        <v>38</v>
      </c>
      <c r="J33" s="31"/>
      <c r="K33" s="49">
        <v>2</v>
      </c>
      <c r="L33" s="50">
        <v>169</v>
      </c>
      <c r="M33" s="50">
        <f t="shared" si="0"/>
        <v>338</v>
      </c>
      <c r="N33" s="2">
        <f>SUM(M31:M33)</f>
        <v>2366</v>
      </c>
      <c r="O33" s="15"/>
      <c r="P33" s="1"/>
      <c r="Q33" s="59"/>
    </row>
    <row r="34" ht="45" spans="4:17">
      <c r="D34" s="30" t="s">
        <v>39</v>
      </c>
      <c r="E34" s="31"/>
      <c r="F34" s="31"/>
      <c r="G34" s="31"/>
      <c r="H34" s="31"/>
      <c r="I34" s="31" t="s">
        <v>40</v>
      </c>
      <c r="J34" s="31"/>
      <c r="K34" s="49">
        <v>20</v>
      </c>
      <c r="L34" s="50">
        <v>45</v>
      </c>
      <c r="M34" s="50">
        <f>K34*L34</f>
        <v>900</v>
      </c>
      <c r="N34" s="2">
        <f>M34</f>
        <v>900</v>
      </c>
      <c r="O34" s="15"/>
      <c r="P34" s="1"/>
      <c r="Q34" s="58"/>
    </row>
    <row r="35" ht="45" spans="4:17">
      <c r="D35" s="30" t="s">
        <v>41</v>
      </c>
      <c r="E35" s="31"/>
      <c r="F35" s="32"/>
      <c r="G35" s="31" t="s">
        <v>42</v>
      </c>
      <c r="H35" s="32"/>
      <c r="I35" s="31" t="s">
        <v>43</v>
      </c>
      <c r="K35" s="49"/>
      <c r="L35" s="50"/>
      <c r="M35" s="51"/>
      <c r="N35" s="52">
        <v>3600</v>
      </c>
      <c r="O35" s="15"/>
      <c r="P35" s="1"/>
      <c r="Q35" s="58"/>
    </row>
    <row r="36" spans="4:17">
      <c r="D36" s="30"/>
      <c r="E36" s="33"/>
      <c r="F36" s="31"/>
      <c r="G36" s="31"/>
      <c r="H36" s="31"/>
      <c r="I36" s="31"/>
      <c r="J36" s="31"/>
      <c r="K36" s="49"/>
      <c r="L36" s="50"/>
      <c r="M36" s="53"/>
      <c r="N36" s="53"/>
      <c r="O36" s="15"/>
      <c r="P36" s="1"/>
      <c r="Q36" s="58"/>
    </row>
    <row r="37" spans="4:17">
      <c r="D37" s="30"/>
      <c r="E37" s="30"/>
      <c r="F37" s="19"/>
      <c r="G37" s="19"/>
      <c r="H37" s="19"/>
      <c r="I37" s="19"/>
      <c r="J37" s="19"/>
      <c r="K37" s="49"/>
      <c r="L37" s="50"/>
      <c r="M37" s="50">
        <v>0</v>
      </c>
      <c r="N37" s="2"/>
      <c r="O37" s="15"/>
      <c r="P37" s="1"/>
      <c r="Q37" s="58"/>
    </row>
    <row r="38" spans="4:17">
      <c r="D38" s="34"/>
      <c r="E38" s="35"/>
      <c r="F38" s="35"/>
      <c r="G38" s="35"/>
      <c r="H38" s="35"/>
      <c r="I38" s="35"/>
      <c r="J38" s="35"/>
      <c r="K38" s="35"/>
      <c r="L38" s="35"/>
      <c r="M38" s="1"/>
      <c r="N38" s="54">
        <f>SUM(N30:N37)</f>
        <v>6866</v>
      </c>
      <c r="O38" s="15"/>
      <c r="Q38" s="60"/>
    </row>
    <row r="39" spans="4:17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6"/>
    </row>
    <row r="40" spans="4:17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6"/>
    </row>
    <row r="41" spans="4:17">
      <c r="D41" s="1"/>
      <c r="E41" s="1"/>
      <c r="F41" s="1"/>
      <c r="G41" s="1"/>
      <c r="H41" s="1"/>
      <c r="I41" s="1"/>
      <c r="J41" s="1"/>
      <c r="K41" s="1"/>
      <c r="L41" s="1"/>
      <c r="M41" s="1" t="s">
        <v>44</v>
      </c>
      <c r="N41" s="1"/>
      <c r="O41" s="1"/>
      <c r="P41" s="1"/>
      <c r="Q41" s="36"/>
    </row>
    <row r="43" spans="13:14">
      <c r="M43" t="s">
        <v>45</v>
      </c>
      <c r="N43" s="55">
        <f>N20</f>
        <v>61400</v>
      </c>
    </row>
    <row r="44" spans="12:14">
      <c r="L44" t="s">
        <v>46</v>
      </c>
      <c r="M44" t="s">
        <v>47</v>
      </c>
      <c r="N44" s="56">
        <f>M20</f>
        <v>56636</v>
      </c>
    </row>
    <row r="46" spans="13:14">
      <c r="M46" t="s">
        <v>48</v>
      </c>
      <c r="N46" s="57">
        <f>N43-N44</f>
        <v>4764</v>
      </c>
    </row>
  </sheetData>
  <mergeCells count="39">
    <mergeCell ref="E8:H8"/>
    <mergeCell ref="I8:L8"/>
    <mergeCell ref="E9:H9"/>
    <mergeCell ref="I9:L9"/>
    <mergeCell ref="E10:H10"/>
    <mergeCell ref="E11:H11"/>
    <mergeCell ref="E12:H12"/>
    <mergeCell ref="I12:L12"/>
    <mergeCell ref="E13:H13"/>
    <mergeCell ref="I13:L13"/>
    <mergeCell ref="E14:H14"/>
    <mergeCell ref="I14:L14"/>
    <mergeCell ref="E15:H15"/>
    <mergeCell ref="I15:L15"/>
    <mergeCell ref="E16:H16"/>
    <mergeCell ref="I16:L16"/>
    <mergeCell ref="E17:H17"/>
    <mergeCell ref="I17:L17"/>
    <mergeCell ref="E18:H18"/>
    <mergeCell ref="I18:L18"/>
    <mergeCell ref="E19:H19"/>
    <mergeCell ref="I19:L19"/>
    <mergeCell ref="D20:L20"/>
    <mergeCell ref="E21:L21"/>
    <mergeCell ref="E22:L22"/>
    <mergeCell ref="E23:L23"/>
    <mergeCell ref="E24:L24"/>
    <mergeCell ref="D28:N28"/>
    <mergeCell ref="F29:H29"/>
    <mergeCell ref="D38:L38"/>
    <mergeCell ref="D31:D33"/>
    <mergeCell ref="E31:E33"/>
    <mergeCell ref="G31:G33"/>
    <mergeCell ref="H31:H33"/>
    <mergeCell ref="I31:I32"/>
    <mergeCell ref="J31:J32"/>
    <mergeCell ref="M35:M36"/>
    <mergeCell ref="N35:N36"/>
    <mergeCell ref="Q31:Q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2017-07-26T08:02:00Z</dcterms:created>
  <dcterms:modified xsi:type="dcterms:W3CDTF">2019-09-04T11:57:17Z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1045-11.2.0.8684</vt:lpwstr>
  </property>
</Properties>
</file>